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oness\Desktop\"/>
    </mc:Choice>
  </mc:AlternateContent>
  <xr:revisionPtr revIDLastSave="0" documentId="13_ncr:1_{A4A3DF78-C7F0-4455-AB63-37602FAC39D7}" xr6:coauthVersionLast="47" xr6:coauthVersionMax="47" xr10:uidLastSave="{00000000-0000-0000-0000-000000000000}"/>
  <bookViews>
    <workbookView xWindow="-98" yWindow="-98" windowWidth="22695" windowHeight="14476" tabRatio="858" xr2:uid="{00000000-000D-0000-FFFF-FFFF00000000}"/>
  </bookViews>
  <sheets>
    <sheet name="Player Stats" sheetId="3" r:id="rId1"/>
    <sheet name="Entrants" sheetId="8" r:id="rId2"/>
    <sheet name="Venue" sheetId="2" r:id="rId3"/>
    <sheet name="Venue Stats" sheetId="5" r:id="rId4"/>
    <sheet name="Overall" sheetId="4" r:id="rId5"/>
    <sheet name="Head to Head" sheetId="6" r:id="rId6"/>
    <sheet name="Top 5" sheetId="7" r:id="rId7"/>
    <sheet name="Results by Year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3" l="1"/>
  <c r="BD7" i="4"/>
  <c r="Y5" i="4"/>
  <c r="E31" i="4"/>
  <c r="B31" i="4"/>
  <c r="R18" i="4"/>
  <c r="S18" i="4"/>
  <c r="Q18" i="4"/>
  <c r="O7" i="2"/>
  <c r="M7" i="2"/>
  <c r="K7" i="2"/>
  <c r="I7" i="2"/>
  <c r="G7" i="2"/>
  <c r="E7" i="2"/>
  <c r="O6" i="2"/>
  <c r="M6" i="2"/>
  <c r="K6" i="2"/>
  <c r="I6" i="2"/>
  <c r="G6" i="2"/>
  <c r="E6" i="2"/>
  <c r="O5" i="2"/>
  <c r="M5" i="2"/>
  <c r="K5" i="2"/>
  <c r="I5" i="2"/>
  <c r="G5" i="2"/>
  <c r="E5" i="2"/>
  <c r="O4" i="2"/>
  <c r="O2" i="2" s="1"/>
  <c r="M4" i="2"/>
  <c r="M2" i="2" s="1"/>
  <c r="K4" i="2"/>
  <c r="I4" i="2"/>
  <c r="G4" i="2"/>
  <c r="E4" i="2"/>
  <c r="O3" i="2"/>
  <c r="M3" i="2"/>
  <c r="K3" i="2"/>
  <c r="I3" i="2"/>
  <c r="G3" i="2"/>
  <c r="G2" i="2" s="1"/>
  <c r="E3" i="2"/>
  <c r="N2" i="2"/>
  <c r="D2" i="2"/>
  <c r="I2" i="2" l="1"/>
  <c r="E2" i="2"/>
  <c r="K2" i="2"/>
  <c r="I18" i="3" l="1"/>
  <c r="H18" i="3"/>
  <c r="G18" i="3"/>
  <c r="E18" i="3"/>
  <c r="D18" i="3"/>
  <c r="C18" i="3"/>
</calcChain>
</file>

<file path=xl/sharedStrings.xml><?xml version="1.0" encoding="utf-8"?>
<sst xmlns="http://schemas.openxmlformats.org/spreadsheetml/2006/main" count="790" uniqueCount="84">
  <si>
    <t>Michael van Gerwen</t>
  </si>
  <si>
    <t>Simon Whitlock</t>
  </si>
  <si>
    <t>qf</t>
  </si>
  <si>
    <t>sf</t>
  </si>
  <si>
    <t>f</t>
  </si>
  <si>
    <t>Name</t>
  </si>
  <si>
    <t>Pld</t>
  </si>
  <si>
    <t>W</t>
  </si>
  <si>
    <t>L</t>
  </si>
  <si>
    <t>F Avg</t>
  </si>
  <si>
    <t>Agst Av</t>
  </si>
  <si>
    <t>Avg Legs Diff</t>
  </si>
  <si>
    <t>High F</t>
  </si>
  <si>
    <t>Low F</t>
  </si>
  <si>
    <t>High A</t>
  </si>
  <si>
    <t>Low A</t>
  </si>
  <si>
    <t>Highest</t>
  </si>
  <si>
    <t>Total</t>
  </si>
  <si>
    <t>Average</t>
  </si>
  <si>
    <t>Average &gt;110</t>
  </si>
  <si>
    <t>Average &gt;100</t>
  </si>
  <si>
    <t>Average &gt;90</t>
  </si>
  <si>
    <t>Average &gt;80</t>
  </si>
  <si>
    <t>Average &gt;70</t>
  </si>
  <si>
    <t>Average &gt;60</t>
  </si>
  <si>
    <t>James Wade</t>
  </si>
  <si>
    <t>Champ</t>
  </si>
  <si>
    <t>F</t>
  </si>
  <si>
    <t>A</t>
  </si>
  <si>
    <t>Diff</t>
  </si>
  <si>
    <t>A Avg</t>
  </si>
  <si>
    <t>Ham Events</t>
  </si>
  <si>
    <t>W per Pld %</t>
  </si>
  <si>
    <t>F Legs Avg</t>
  </si>
  <si>
    <t>Agst Legs Avg</t>
  </si>
  <si>
    <t>Diff in Avg</t>
  </si>
  <si>
    <t>Highest Round</t>
  </si>
  <si>
    <t>Champs</t>
  </si>
  <si>
    <t>Overall</t>
  </si>
  <si>
    <t>TFJM</t>
  </si>
  <si>
    <t>Location</t>
  </si>
  <si>
    <t>Number</t>
  </si>
  <si>
    <t>Year 1</t>
  </si>
  <si>
    <t xml:space="preserve">Location </t>
  </si>
  <si>
    <t>Year</t>
  </si>
  <si>
    <t>Townsville</t>
  </si>
  <si>
    <t>Top 5 Champions</t>
  </si>
  <si>
    <t>Top 5 Finalists</t>
  </si>
  <si>
    <t>Top 5 Played</t>
  </si>
  <si>
    <t>Top 5 Wins</t>
  </si>
  <si>
    <t>Top 5 Averages</t>
  </si>
  <si>
    <t>Top 5 Matches Without A Win</t>
  </si>
  <si>
    <t>Bottom 5 Averages</t>
  </si>
  <si>
    <t>Event Order</t>
  </si>
  <si>
    <t>Venue</t>
  </si>
  <si>
    <t>* Titled Queensland Darts Masters</t>
  </si>
  <si>
    <t>Rank</t>
  </si>
  <si>
    <t>#</t>
  </si>
  <si>
    <t>Dimitri Van den Bergh</t>
  </si>
  <si>
    <t>Koha Kokiri</t>
  </si>
  <si>
    <t>Qld - Townsville</t>
  </si>
  <si>
    <t>Joe Cullen</t>
  </si>
  <si>
    <t>Dave Marland</t>
  </si>
  <si>
    <t>Bailey Marsh</t>
  </si>
  <si>
    <t>Haupai Puha</t>
  </si>
  <si>
    <t>Jonny Clayton</t>
  </si>
  <si>
    <t>Michael Smith</t>
  </si>
  <si>
    <t>Joe Comito</t>
  </si>
  <si>
    <t>Gordon Mathers</t>
  </si>
  <si>
    <t>Fallon Sherrock</t>
  </si>
  <si>
    <t>Gerwyn Price</t>
  </si>
  <si>
    <t>Damon Heta</t>
  </si>
  <si>
    <t xml:space="preserve"> </t>
  </si>
  <si>
    <t>1*f</t>
  </si>
  <si>
    <t>Total Entrants</t>
  </si>
  <si>
    <t>Total Events</t>
  </si>
  <si>
    <t>PDC Side</t>
  </si>
  <si>
    <t>Aus / NZ Side</t>
  </si>
  <si>
    <t>8 entrants</t>
  </si>
  <si>
    <t>16 entrants</t>
  </si>
  <si>
    <t>Qld Townsville</t>
  </si>
  <si>
    <t>Townsville Entertainment and Convention Centre</t>
  </si>
  <si>
    <t>Qld Townsville Events</t>
  </si>
  <si>
    <t>Qld Townsville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</si>
</sst>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1" fontId="0" fillId="0" borderId="29" xfId="0" applyNumberForma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1" fontId="0" fillId="0" borderId="24" xfId="0" applyNumberForma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stercaller.com/players/phil-taylo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2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3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4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6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7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8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10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11" name="AutoShape 7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869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workbookViewId="0"/>
  </sheetViews>
  <sheetFormatPr defaultRowHeight="14.25" x14ac:dyDescent="0.45"/>
  <cols>
    <col min="1" max="1" width="5.59765625" customWidth="1"/>
    <col min="2" max="2" width="22.73046875" customWidth="1"/>
    <col min="6" max="6" width="8.9296875" style="1"/>
    <col min="9" max="21" width="8.9296875" style="1"/>
  </cols>
  <sheetData>
    <row r="1" spans="1:22" s="7" customFormat="1" ht="45" customHeight="1" thickBot="1" x14ac:dyDescent="0.55000000000000004">
      <c r="A1" s="8" t="s">
        <v>39</v>
      </c>
      <c r="B1" s="27" t="s">
        <v>5</v>
      </c>
      <c r="C1" s="28" t="s">
        <v>6</v>
      </c>
      <c r="D1" s="28" t="s">
        <v>7</v>
      </c>
      <c r="E1" s="28" t="s">
        <v>8</v>
      </c>
      <c r="F1" s="28" t="s">
        <v>32</v>
      </c>
      <c r="G1" s="28" t="s">
        <v>27</v>
      </c>
      <c r="H1" s="28" t="s">
        <v>28</v>
      </c>
      <c r="I1" s="28" t="s">
        <v>29</v>
      </c>
      <c r="J1" s="28" t="s">
        <v>33</v>
      </c>
      <c r="K1" s="28" t="s">
        <v>34</v>
      </c>
      <c r="L1" s="28" t="s">
        <v>11</v>
      </c>
      <c r="M1" s="28" t="s">
        <v>9</v>
      </c>
      <c r="N1" s="28" t="s">
        <v>30</v>
      </c>
      <c r="O1" s="28" t="s">
        <v>35</v>
      </c>
      <c r="P1" s="28" t="s">
        <v>12</v>
      </c>
      <c r="Q1" s="28" t="s">
        <v>13</v>
      </c>
      <c r="R1" s="28" t="s">
        <v>14</v>
      </c>
      <c r="S1" s="28" t="s">
        <v>15</v>
      </c>
      <c r="T1" s="28" t="s">
        <v>36</v>
      </c>
      <c r="U1" s="28" t="s">
        <v>37</v>
      </c>
      <c r="V1" s="29" t="s">
        <v>31</v>
      </c>
    </row>
    <row r="2" spans="1:22" ht="23.45" customHeight="1" x14ac:dyDescent="0.45">
      <c r="A2" s="1">
        <v>1</v>
      </c>
      <c r="B2" s="31" t="s">
        <v>0</v>
      </c>
      <c r="C2" s="32">
        <v>4</v>
      </c>
      <c r="D2" s="32">
        <v>4</v>
      </c>
      <c r="E2" s="32">
        <v>0</v>
      </c>
      <c r="F2" s="33">
        <v>2</v>
      </c>
      <c r="G2" s="32">
        <v>27</v>
      </c>
      <c r="H2" s="32">
        <v>16</v>
      </c>
      <c r="I2" s="33">
        <v>11</v>
      </c>
      <c r="J2" s="33">
        <v>6.75</v>
      </c>
      <c r="K2" s="33">
        <v>4</v>
      </c>
      <c r="L2" s="33">
        <v>2.75</v>
      </c>
      <c r="M2" s="33">
        <v>93.61</v>
      </c>
      <c r="N2" s="33">
        <v>88.325000000000003</v>
      </c>
      <c r="O2" s="33">
        <v>5.2850000000000001</v>
      </c>
      <c r="P2" s="33">
        <v>99.87</v>
      </c>
      <c r="Q2" s="33">
        <v>85.97</v>
      </c>
      <c r="R2" s="33">
        <v>92.98</v>
      </c>
      <c r="S2" s="33">
        <v>84.64</v>
      </c>
      <c r="T2" s="33" t="s">
        <v>73</v>
      </c>
      <c r="U2" s="33">
        <v>1</v>
      </c>
      <c r="V2" s="34">
        <v>1</v>
      </c>
    </row>
    <row r="3" spans="1:22" ht="23.45" customHeight="1" x14ac:dyDescent="0.45">
      <c r="A3" s="1">
        <v>2</v>
      </c>
      <c r="B3" s="35" t="s">
        <v>70</v>
      </c>
      <c r="C3" s="36">
        <v>4</v>
      </c>
      <c r="D3" s="36">
        <v>3</v>
      </c>
      <c r="E3" s="36">
        <v>1</v>
      </c>
      <c r="F3" s="8">
        <v>0.75</v>
      </c>
      <c r="G3" s="36">
        <v>24</v>
      </c>
      <c r="H3" s="36">
        <v>17</v>
      </c>
      <c r="I3" s="8">
        <v>7</v>
      </c>
      <c r="J3" s="8">
        <v>6</v>
      </c>
      <c r="K3" s="8">
        <v>4.25</v>
      </c>
      <c r="L3" s="8">
        <v>1.75</v>
      </c>
      <c r="M3" s="8">
        <v>94.777500000000003</v>
      </c>
      <c r="N3" s="8">
        <v>94.087500000000006</v>
      </c>
      <c r="O3" s="8">
        <v>0.69</v>
      </c>
      <c r="P3" s="8">
        <v>98.6</v>
      </c>
      <c r="Q3" s="8">
        <v>89.17</v>
      </c>
      <c r="R3" s="8">
        <v>99.87</v>
      </c>
      <c r="S3" s="8">
        <v>86.63</v>
      </c>
      <c r="T3" s="8" t="s">
        <v>73</v>
      </c>
      <c r="U3" s="36">
        <v>0</v>
      </c>
      <c r="V3" s="37">
        <v>1</v>
      </c>
    </row>
    <row r="4" spans="1:22" ht="23.45" customHeight="1" x14ac:dyDescent="0.45">
      <c r="A4" s="1">
        <v>3</v>
      </c>
      <c r="B4" s="35" t="s">
        <v>61</v>
      </c>
      <c r="C4" s="36">
        <v>3</v>
      </c>
      <c r="D4" s="36">
        <v>2</v>
      </c>
      <c r="E4" s="36">
        <v>1</v>
      </c>
      <c r="F4" s="8">
        <v>0.66700000000000004</v>
      </c>
      <c r="G4" s="36">
        <v>17</v>
      </c>
      <c r="H4" s="36">
        <v>11</v>
      </c>
      <c r="I4" s="8">
        <v>6</v>
      </c>
      <c r="J4" s="8">
        <v>5.6669999999999998</v>
      </c>
      <c r="K4" s="8">
        <v>3.6669999999999998</v>
      </c>
      <c r="L4" s="8">
        <v>2</v>
      </c>
      <c r="M4" s="8">
        <v>101.4567</v>
      </c>
      <c r="N4" s="8">
        <v>92.543300000000002</v>
      </c>
      <c r="O4" s="8">
        <v>8.9133999999999993</v>
      </c>
      <c r="P4" s="8">
        <v>108.65</v>
      </c>
      <c r="Q4" s="8">
        <v>92.98</v>
      </c>
      <c r="R4" s="8">
        <v>102.27</v>
      </c>
      <c r="S4" s="8">
        <v>78.52</v>
      </c>
      <c r="T4" s="8" t="s">
        <v>3</v>
      </c>
      <c r="U4" s="36">
        <v>0</v>
      </c>
      <c r="V4" s="37">
        <v>1</v>
      </c>
    </row>
    <row r="5" spans="1:22" ht="23.45" customHeight="1" x14ac:dyDescent="0.45">
      <c r="A5" s="1">
        <v>4</v>
      </c>
      <c r="B5" s="35" t="s">
        <v>68</v>
      </c>
      <c r="C5" s="36">
        <v>3</v>
      </c>
      <c r="D5" s="36">
        <v>2</v>
      </c>
      <c r="E5" s="36">
        <v>1</v>
      </c>
      <c r="F5" s="8">
        <v>0.66700000000000004</v>
      </c>
      <c r="G5" s="36">
        <v>13</v>
      </c>
      <c r="H5" s="36">
        <v>14</v>
      </c>
      <c r="I5" s="8">
        <v>-1</v>
      </c>
      <c r="J5" s="8">
        <v>4.3330000000000002</v>
      </c>
      <c r="K5" s="8">
        <v>4.6669999999999998</v>
      </c>
      <c r="L5" s="8">
        <v>-0.33400000000000002</v>
      </c>
      <c r="M5" s="8">
        <v>85.676699999999997</v>
      </c>
      <c r="N5" s="8">
        <v>85.8767</v>
      </c>
      <c r="O5" s="8">
        <v>-0.2</v>
      </c>
      <c r="P5" s="8">
        <v>91.79</v>
      </c>
      <c r="Q5" s="8">
        <v>79.64</v>
      </c>
      <c r="R5" s="8">
        <v>98.38</v>
      </c>
      <c r="S5" s="8">
        <v>73.42</v>
      </c>
      <c r="T5" s="8" t="s">
        <v>3</v>
      </c>
      <c r="U5" s="36">
        <v>0</v>
      </c>
      <c r="V5" s="37">
        <v>1</v>
      </c>
    </row>
    <row r="6" spans="1:22" ht="23.45" customHeight="1" x14ac:dyDescent="0.45">
      <c r="A6" s="26">
        <v>5</v>
      </c>
      <c r="B6" s="35" t="s">
        <v>66</v>
      </c>
      <c r="C6" s="36">
        <v>2</v>
      </c>
      <c r="D6" s="36">
        <v>1</v>
      </c>
      <c r="E6" s="36">
        <v>1</v>
      </c>
      <c r="F6" s="8">
        <v>0.5</v>
      </c>
      <c r="G6" s="36">
        <v>10</v>
      </c>
      <c r="H6" s="36">
        <v>6</v>
      </c>
      <c r="I6" s="8">
        <v>4</v>
      </c>
      <c r="J6" s="8">
        <v>5</v>
      </c>
      <c r="K6" s="8">
        <v>3</v>
      </c>
      <c r="L6" s="8">
        <v>2</v>
      </c>
      <c r="M6" s="8">
        <v>95.344999999999999</v>
      </c>
      <c r="N6" s="8">
        <v>80.504999999999995</v>
      </c>
      <c r="O6" s="8">
        <v>14.84</v>
      </c>
      <c r="P6" s="8">
        <v>104.86</v>
      </c>
      <c r="Q6" s="8">
        <v>85.83</v>
      </c>
      <c r="R6" s="8">
        <v>85.6</v>
      </c>
      <c r="S6" s="8">
        <v>75.41</v>
      </c>
      <c r="T6" s="8" t="s">
        <v>2</v>
      </c>
      <c r="U6" s="8">
        <v>0</v>
      </c>
      <c r="V6" s="37">
        <v>1</v>
      </c>
    </row>
    <row r="7" spans="1:22" ht="23.45" customHeight="1" x14ac:dyDescent="0.45">
      <c r="A7" s="26">
        <v>6</v>
      </c>
      <c r="B7" s="35" t="s">
        <v>58</v>
      </c>
      <c r="C7" s="36">
        <v>2</v>
      </c>
      <c r="D7" s="36">
        <v>1</v>
      </c>
      <c r="E7" s="36">
        <v>1</v>
      </c>
      <c r="F7" s="8">
        <v>0.5</v>
      </c>
      <c r="G7" s="36">
        <v>10</v>
      </c>
      <c r="H7" s="36">
        <v>8</v>
      </c>
      <c r="I7" s="8">
        <v>2</v>
      </c>
      <c r="J7" s="8">
        <v>5</v>
      </c>
      <c r="K7" s="8">
        <v>4</v>
      </c>
      <c r="L7" s="8">
        <v>1</v>
      </c>
      <c r="M7" s="8">
        <v>97.754999999999995</v>
      </c>
      <c r="N7" s="8">
        <v>94.334999999999994</v>
      </c>
      <c r="O7" s="8">
        <f>M7-N7</f>
        <v>3.4200000000000017</v>
      </c>
      <c r="P7" s="8">
        <v>102.27</v>
      </c>
      <c r="Q7" s="36">
        <v>93.24</v>
      </c>
      <c r="R7" s="8">
        <v>102.74</v>
      </c>
      <c r="S7" s="36">
        <v>85.93</v>
      </c>
      <c r="T7" s="8" t="s">
        <v>2</v>
      </c>
      <c r="U7" s="36">
        <v>0</v>
      </c>
      <c r="V7" s="37">
        <v>1</v>
      </c>
    </row>
    <row r="8" spans="1:22" ht="23.45" customHeight="1" x14ac:dyDescent="0.45">
      <c r="A8" s="1">
        <v>7</v>
      </c>
      <c r="B8" s="35" t="s">
        <v>1</v>
      </c>
      <c r="C8" s="36">
        <v>2</v>
      </c>
      <c r="D8" s="36">
        <v>1</v>
      </c>
      <c r="E8" s="36">
        <v>1</v>
      </c>
      <c r="F8" s="8">
        <v>0.5</v>
      </c>
      <c r="G8" s="36">
        <v>9</v>
      </c>
      <c r="H8" s="36">
        <v>8</v>
      </c>
      <c r="I8" s="8">
        <v>1</v>
      </c>
      <c r="J8" s="8">
        <v>4.5</v>
      </c>
      <c r="K8" s="8">
        <v>4</v>
      </c>
      <c r="L8" s="8">
        <v>0.5</v>
      </c>
      <c r="M8" s="8">
        <v>91.38</v>
      </c>
      <c r="N8" s="8">
        <v>92.465000000000003</v>
      </c>
      <c r="O8" s="8">
        <v>-1.085</v>
      </c>
      <c r="P8" s="8">
        <v>96.13</v>
      </c>
      <c r="Q8" s="8">
        <v>86.63</v>
      </c>
      <c r="R8" s="8">
        <v>92.96</v>
      </c>
      <c r="S8" s="8">
        <v>91.97</v>
      </c>
      <c r="T8" s="8" t="s">
        <v>2</v>
      </c>
      <c r="U8" s="8">
        <v>0</v>
      </c>
      <c r="V8" s="37">
        <v>1</v>
      </c>
    </row>
    <row r="9" spans="1:22" ht="23.45" customHeight="1" x14ac:dyDescent="0.45">
      <c r="A9" s="1">
        <v>8</v>
      </c>
      <c r="B9" s="35" t="s">
        <v>64</v>
      </c>
      <c r="C9" s="36">
        <v>2</v>
      </c>
      <c r="D9" s="36">
        <v>1</v>
      </c>
      <c r="E9" s="36">
        <v>1</v>
      </c>
      <c r="F9" s="8">
        <v>0.5</v>
      </c>
      <c r="G9" s="36">
        <v>7</v>
      </c>
      <c r="H9" s="36">
        <v>8</v>
      </c>
      <c r="I9" s="8">
        <v>-1</v>
      </c>
      <c r="J9" s="8">
        <v>3.5</v>
      </c>
      <c r="K9" s="8">
        <v>4</v>
      </c>
      <c r="L9" s="8">
        <v>-0.5</v>
      </c>
      <c r="M9" s="8">
        <v>91.05</v>
      </c>
      <c r="N9" s="8">
        <v>89.454999999999998</v>
      </c>
      <c r="O9" s="8">
        <v>1.595</v>
      </c>
      <c r="P9" s="8">
        <v>95.59</v>
      </c>
      <c r="Q9" s="8">
        <v>86.51</v>
      </c>
      <c r="R9" s="8">
        <v>91.76</v>
      </c>
      <c r="S9" s="8">
        <v>87.15</v>
      </c>
      <c r="T9" s="8" t="s">
        <v>2</v>
      </c>
      <c r="U9" s="36">
        <v>0</v>
      </c>
      <c r="V9" s="37">
        <v>1</v>
      </c>
    </row>
    <row r="10" spans="1:22" ht="23.45" customHeight="1" x14ac:dyDescent="0.45">
      <c r="A10" s="1">
        <v>9</v>
      </c>
      <c r="B10" s="35" t="s">
        <v>71</v>
      </c>
      <c r="C10" s="8">
        <v>1</v>
      </c>
      <c r="D10" s="8">
        <v>0</v>
      </c>
      <c r="E10" s="8">
        <v>1</v>
      </c>
      <c r="F10" s="8">
        <v>0</v>
      </c>
      <c r="G10" s="8">
        <v>5</v>
      </c>
      <c r="H10" s="8">
        <v>6</v>
      </c>
      <c r="I10" s="8">
        <v>-1</v>
      </c>
      <c r="J10" s="8">
        <v>5</v>
      </c>
      <c r="K10" s="8">
        <v>6</v>
      </c>
      <c r="L10" s="8">
        <v>-1</v>
      </c>
      <c r="M10" s="8">
        <v>98.06</v>
      </c>
      <c r="N10" s="8">
        <v>98.6</v>
      </c>
      <c r="O10" s="8">
        <v>-0.54</v>
      </c>
      <c r="P10" s="8">
        <v>98.06</v>
      </c>
      <c r="Q10" s="8">
        <v>98.06</v>
      </c>
      <c r="R10" s="8">
        <v>98.6</v>
      </c>
      <c r="S10" s="8">
        <v>98.6</v>
      </c>
      <c r="T10" s="8">
        <v>1</v>
      </c>
      <c r="U10" s="8">
        <v>0</v>
      </c>
      <c r="V10" s="37">
        <v>1</v>
      </c>
    </row>
    <row r="11" spans="1:22" ht="23.45" customHeight="1" x14ac:dyDescent="0.45">
      <c r="A11" s="1">
        <v>10</v>
      </c>
      <c r="B11" s="35" t="s">
        <v>63</v>
      </c>
      <c r="C11" s="8">
        <v>1</v>
      </c>
      <c r="D11" s="8">
        <v>0</v>
      </c>
      <c r="E11" s="8">
        <v>1</v>
      </c>
      <c r="F11" s="8">
        <v>0</v>
      </c>
      <c r="G11" s="8">
        <v>5</v>
      </c>
      <c r="H11" s="8">
        <v>6</v>
      </c>
      <c r="I11" s="8">
        <v>-1</v>
      </c>
      <c r="J11" s="8">
        <v>5</v>
      </c>
      <c r="K11" s="8">
        <v>6</v>
      </c>
      <c r="L11" s="8">
        <v>-1</v>
      </c>
      <c r="M11" s="8">
        <v>84.64</v>
      </c>
      <c r="N11" s="8">
        <v>85.97</v>
      </c>
      <c r="O11" s="8">
        <v>-1.33</v>
      </c>
      <c r="P11" s="8">
        <v>84.64</v>
      </c>
      <c r="Q11" s="8">
        <v>84.64</v>
      </c>
      <c r="R11" s="8">
        <v>85.97</v>
      </c>
      <c r="S11" s="8">
        <v>85.97</v>
      </c>
      <c r="T11" s="8">
        <v>1</v>
      </c>
      <c r="U11" s="8">
        <v>0</v>
      </c>
      <c r="V11" s="37">
        <v>1</v>
      </c>
    </row>
    <row r="12" spans="1:22" ht="23.45" customHeight="1" x14ac:dyDescent="0.45">
      <c r="A12" s="1">
        <v>11</v>
      </c>
      <c r="B12" s="35" t="s">
        <v>69</v>
      </c>
      <c r="C12" s="36">
        <v>1</v>
      </c>
      <c r="D12" s="36">
        <v>0</v>
      </c>
      <c r="E12" s="36">
        <v>1</v>
      </c>
      <c r="F12" s="8">
        <v>0</v>
      </c>
      <c r="G12" s="36">
        <v>3</v>
      </c>
      <c r="H12" s="36">
        <v>6</v>
      </c>
      <c r="I12" s="8">
        <v>-3</v>
      </c>
      <c r="J12" s="36">
        <v>3</v>
      </c>
      <c r="K12" s="36">
        <v>6</v>
      </c>
      <c r="L12" s="8">
        <v>-3</v>
      </c>
      <c r="M12" s="8">
        <v>73.42</v>
      </c>
      <c r="N12" s="36">
        <v>79.64</v>
      </c>
      <c r="O12" s="8">
        <v>-6.22</v>
      </c>
      <c r="P12" s="8">
        <v>73.42</v>
      </c>
      <c r="Q12" s="8">
        <v>73.42</v>
      </c>
      <c r="R12" s="8">
        <v>79.64</v>
      </c>
      <c r="S12" s="8">
        <v>79.64</v>
      </c>
      <c r="T12" s="36">
        <v>1</v>
      </c>
      <c r="U12" s="36">
        <v>0</v>
      </c>
      <c r="V12" s="37">
        <v>1</v>
      </c>
    </row>
    <row r="13" spans="1:22" ht="23.45" customHeight="1" x14ac:dyDescent="0.45">
      <c r="A13" s="1">
        <v>12</v>
      </c>
      <c r="B13" s="35" t="s">
        <v>25</v>
      </c>
      <c r="C13" s="36">
        <v>1</v>
      </c>
      <c r="D13" s="36">
        <v>0</v>
      </c>
      <c r="E13" s="36">
        <v>1</v>
      </c>
      <c r="F13" s="8">
        <v>0</v>
      </c>
      <c r="G13" s="36">
        <v>2</v>
      </c>
      <c r="H13" s="36">
        <v>6</v>
      </c>
      <c r="I13" s="8">
        <v>-4</v>
      </c>
      <c r="J13" s="36">
        <v>2</v>
      </c>
      <c r="K13" s="36">
        <v>6</v>
      </c>
      <c r="L13" s="8">
        <v>-4</v>
      </c>
      <c r="M13" s="8">
        <v>91.97</v>
      </c>
      <c r="N13" s="8">
        <v>96.13</v>
      </c>
      <c r="O13" s="8">
        <v>-4.16</v>
      </c>
      <c r="P13" s="8">
        <v>91.97</v>
      </c>
      <c r="Q13" s="8">
        <v>91.97</v>
      </c>
      <c r="R13" s="8">
        <v>96.13</v>
      </c>
      <c r="S13" s="8">
        <v>96.13</v>
      </c>
      <c r="T13" s="8">
        <v>1</v>
      </c>
      <c r="U13" s="8">
        <v>0</v>
      </c>
      <c r="V13" s="37">
        <v>1</v>
      </c>
    </row>
    <row r="14" spans="1:22" ht="23.45" customHeight="1" x14ac:dyDescent="0.45">
      <c r="A14" s="1">
        <v>13</v>
      </c>
      <c r="B14" s="35" t="s">
        <v>59</v>
      </c>
      <c r="C14" s="36">
        <v>1</v>
      </c>
      <c r="D14" s="36">
        <v>0</v>
      </c>
      <c r="E14" s="36">
        <v>1</v>
      </c>
      <c r="F14" s="8">
        <v>0</v>
      </c>
      <c r="G14" s="36">
        <v>2</v>
      </c>
      <c r="H14" s="36">
        <v>6</v>
      </c>
      <c r="I14" s="8">
        <v>-4</v>
      </c>
      <c r="J14" s="36">
        <v>2</v>
      </c>
      <c r="K14" s="36">
        <v>6</v>
      </c>
      <c r="L14" s="8">
        <v>-4</v>
      </c>
      <c r="M14" s="8">
        <v>85.93</v>
      </c>
      <c r="N14" s="8">
        <v>93.24</v>
      </c>
      <c r="O14" s="8">
        <v>-7.31</v>
      </c>
      <c r="P14" s="8">
        <v>85.93</v>
      </c>
      <c r="Q14" s="8">
        <v>85.93</v>
      </c>
      <c r="R14" s="8">
        <v>93.24</v>
      </c>
      <c r="S14" s="8">
        <v>93.24</v>
      </c>
      <c r="T14" s="8">
        <v>1</v>
      </c>
      <c r="U14" s="8">
        <v>0</v>
      </c>
      <c r="V14" s="37">
        <v>1</v>
      </c>
    </row>
    <row r="15" spans="1:22" ht="23.45" customHeight="1" x14ac:dyDescent="0.45">
      <c r="A15" s="1">
        <v>14</v>
      </c>
      <c r="B15" s="35" t="s">
        <v>65</v>
      </c>
      <c r="C15" s="36">
        <v>1</v>
      </c>
      <c r="D15" s="36">
        <v>0</v>
      </c>
      <c r="E15" s="36">
        <v>1</v>
      </c>
      <c r="F15" s="8">
        <v>0</v>
      </c>
      <c r="G15" s="36">
        <v>2</v>
      </c>
      <c r="H15" s="36">
        <v>6</v>
      </c>
      <c r="I15" s="8">
        <v>-4</v>
      </c>
      <c r="J15" s="36">
        <v>2</v>
      </c>
      <c r="K15" s="36">
        <v>6</v>
      </c>
      <c r="L15" s="8">
        <v>-4</v>
      </c>
      <c r="M15" s="8">
        <v>87.15</v>
      </c>
      <c r="N15" s="8">
        <v>95.59</v>
      </c>
      <c r="O15" s="8">
        <v>-8.44</v>
      </c>
      <c r="P15" s="8">
        <v>87.15</v>
      </c>
      <c r="Q15" s="8">
        <v>87.15</v>
      </c>
      <c r="R15" s="8">
        <v>95.59</v>
      </c>
      <c r="S15" s="8">
        <v>95.59</v>
      </c>
      <c r="T15" s="8">
        <v>1</v>
      </c>
      <c r="U15" s="8">
        <v>0</v>
      </c>
      <c r="V15" s="37">
        <v>1</v>
      </c>
    </row>
    <row r="16" spans="1:22" ht="23.45" customHeight="1" x14ac:dyDescent="0.45">
      <c r="A16" s="1">
        <v>15</v>
      </c>
      <c r="B16" s="35" t="s">
        <v>67</v>
      </c>
      <c r="C16" s="36">
        <v>1</v>
      </c>
      <c r="D16" s="36">
        <v>0</v>
      </c>
      <c r="E16" s="36">
        <v>1</v>
      </c>
      <c r="F16" s="8">
        <v>0</v>
      </c>
      <c r="G16" s="36">
        <v>0</v>
      </c>
      <c r="H16" s="36">
        <v>6</v>
      </c>
      <c r="I16" s="8">
        <v>-6</v>
      </c>
      <c r="J16" s="36">
        <v>0</v>
      </c>
      <c r="K16" s="36">
        <v>6</v>
      </c>
      <c r="L16" s="8">
        <v>-6</v>
      </c>
      <c r="M16" s="8">
        <v>75.41</v>
      </c>
      <c r="N16" s="8">
        <v>104.86</v>
      </c>
      <c r="O16" s="8">
        <v>-29.45</v>
      </c>
      <c r="P16" s="8">
        <v>75.41</v>
      </c>
      <c r="Q16" s="8">
        <v>75.41</v>
      </c>
      <c r="R16" s="8">
        <v>104.86</v>
      </c>
      <c r="S16" s="8">
        <v>104.86</v>
      </c>
      <c r="T16" s="8">
        <v>1</v>
      </c>
      <c r="U16" s="8">
        <v>0</v>
      </c>
      <c r="V16" s="37">
        <v>1</v>
      </c>
    </row>
    <row r="17" spans="1:22" ht="23.45" customHeight="1" thickBot="1" x14ac:dyDescent="0.5">
      <c r="A17" s="1">
        <v>16</v>
      </c>
      <c r="B17" s="38" t="s">
        <v>62</v>
      </c>
      <c r="C17" s="39">
        <v>1</v>
      </c>
      <c r="D17" s="39">
        <v>0</v>
      </c>
      <c r="E17" s="39">
        <v>1</v>
      </c>
      <c r="F17" s="39">
        <v>0</v>
      </c>
      <c r="G17" s="39">
        <v>0</v>
      </c>
      <c r="H17" s="39">
        <v>6</v>
      </c>
      <c r="I17" s="39">
        <v>-6</v>
      </c>
      <c r="J17" s="39">
        <v>0</v>
      </c>
      <c r="K17" s="39">
        <v>6</v>
      </c>
      <c r="L17" s="39">
        <v>-6</v>
      </c>
      <c r="M17" s="39">
        <v>78.52</v>
      </c>
      <c r="N17" s="39">
        <v>108.65</v>
      </c>
      <c r="O17" s="39">
        <v>-30.13</v>
      </c>
      <c r="P17" s="39">
        <v>78.52</v>
      </c>
      <c r="Q17" s="39">
        <v>78.52</v>
      </c>
      <c r="R17" s="39">
        <v>108.65</v>
      </c>
      <c r="S17" s="39">
        <v>108.65</v>
      </c>
      <c r="T17" s="39">
        <v>1</v>
      </c>
      <c r="U17" s="39">
        <v>0</v>
      </c>
      <c r="V17" s="40">
        <v>1</v>
      </c>
    </row>
    <row r="18" spans="1:22" x14ac:dyDescent="0.45">
      <c r="C18" s="1">
        <f t="shared" ref="C18:E18" si="0">SUM(C2:C17)</f>
        <v>30</v>
      </c>
      <c r="D18" s="1">
        <f t="shared" si="0"/>
        <v>15</v>
      </c>
      <c r="E18" s="1">
        <f t="shared" si="0"/>
        <v>15</v>
      </c>
      <c r="G18" s="1">
        <f>SUM(G2:G17)</f>
        <v>136</v>
      </c>
      <c r="H18" s="1">
        <f>SUM(H2:H17)</f>
        <v>136</v>
      </c>
      <c r="I18" s="1">
        <f>SUM(I2:I17)</f>
        <v>0</v>
      </c>
      <c r="U18" s="30"/>
      <c r="V18" s="30"/>
    </row>
    <row r="19" spans="1:22" x14ac:dyDescent="0.45">
      <c r="G19" s="1"/>
      <c r="H19" s="1"/>
    </row>
    <row r="20" spans="1:22" x14ac:dyDescent="0.45">
      <c r="G20" s="1"/>
      <c r="H20" s="1"/>
    </row>
    <row r="21" spans="1:22" x14ac:dyDescent="0.45">
      <c r="G21" s="1"/>
      <c r="H21" s="1"/>
    </row>
    <row r="22" spans="1:22" x14ac:dyDescent="0.45">
      <c r="G22" s="1"/>
      <c r="H22" s="1"/>
    </row>
    <row r="23" spans="1:22" x14ac:dyDescent="0.45">
      <c r="G23" s="1"/>
      <c r="H23" s="1"/>
    </row>
    <row r="24" spans="1:22" x14ac:dyDescent="0.45">
      <c r="G24" s="1"/>
      <c r="H24" s="1"/>
    </row>
    <row r="25" spans="1:22" x14ac:dyDescent="0.45">
      <c r="G25" s="1"/>
      <c r="H25" s="1"/>
    </row>
    <row r="26" spans="1:22" x14ac:dyDescent="0.45">
      <c r="G26" s="1"/>
      <c r="H26" s="1"/>
    </row>
    <row r="27" spans="1:22" x14ac:dyDescent="0.45">
      <c r="G27" s="1"/>
      <c r="H27" s="1"/>
    </row>
    <row r="28" spans="1:22" x14ac:dyDescent="0.45">
      <c r="G28" s="1"/>
      <c r="H28" s="1"/>
    </row>
    <row r="29" spans="1:22" x14ac:dyDescent="0.45">
      <c r="G29" s="1"/>
      <c r="H29" s="1"/>
    </row>
    <row r="30" spans="1:22" x14ac:dyDescent="0.45">
      <c r="G30" s="1"/>
      <c r="H30" s="1"/>
    </row>
    <row r="31" spans="1:22" x14ac:dyDescent="0.45">
      <c r="G31" s="1"/>
      <c r="H31" s="1"/>
    </row>
    <row r="32" spans="1:22" x14ac:dyDescent="0.45">
      <c r="G32" s="1"/>
      <c r="H32" s="1"/>
    </row>
    <row r="33" spans="7:8" x14ac:dyDescent="0.45">
      <c r="G33" s="1"/>
      <c r="H33" s="1"/>
    </row>
    <row r="34" spans="7:8" x14ac:dyDescent="0.45">
      <c r="G34" s="1"/>
      <c r="H34" s="1"/>
    </row>
    <row r="35" spans="7:8" x14ac:dyDescent="0.45">
      <c r="G35" s="1"/>
      <c r="H35" s="1"/>
    </row>
    <row r="36" spans="7:8" x14ac:dyDescent="0.45">
      <c r="G36" s="1"/>
      <c r="H36" s="1"/>
    </row>
    <row r="37" spans="7:8" x14ac:dyDescent="0.45">
      <c r="G37" s="1"/>
      <c r="H37" s="1"/>
    </row>
    <row r="38" spans="7:8" x14ac:dyDescent="0.45">
      <c r="G38" s="1"/>
      <c r="H38" s="1"/>
    </row>
    <row r="39" spans="7:8" x14ac:dyDescent="0.45">
      <c r="G39" s="1"/>
      <c r="H39" s="1"/>
    </row>
    <row r="40" spans="7:8" x14ac:dyDescent="0.45">
      <c r="G40" s="1"/>
      <c r="H40" s="1"/>
    </row>
    <row r="41" spans="7:8" x14ac:dyDescent="0.45">
      <c r="G41" s="1"/>
      <c r="H41" s="1"/>
    </row>
  </sheetData>
  <sortState xmlns:xlrd2="http://schemas.microsoft.com/office/spreadsheetml/2017/richdata2" ref="B4:V17">
    <sortCondition descending="1" ref="T4:T17"/>
    <sortCondition descending="1" ref="F4:F17"/>
    <sortCondition descending="1" ref="J4:J17"/>
    <sortCondition descending="1" ref="M4:M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D1584-E75D-4E2B-ABC6-0F287594B6F9}">
  <dimension ref="A1:N27"/>
  <sheetViews>
    <sheetView workbookViewId="0"/>
  </sheetViews>
  <sheetFormatPr defaultRowHeight="14.25" x14ac:dyDescent="0.45"/>
  <cols>
    <col min="1" max="1" width="11.33203125" customWidth="1"/>
    <col min="3" max="3" width="18.265625" bestFit="1" customWidth="1"/>
    <col min="5" max="5" width="12" customWidth="1"/>
    <col min="7" max="7" width="19.33203125" customWidth="1"/>
    <col min="9" max="9" width="11.59765625" customWidth="1"/>
    <col min="11" max="11" width="13.796875" customWidth="1"/>
  </cols>
  <sheetData>
    <row r="1" spans="1:14" ht="32.25" thickTop="1" thickBot="1" x14ac:dyDescent="0.5">
      <c r="A1" s="41" t="s">
        <v>80</v>
      </c>
      <c r="B1" s="42" t="s">
        <v>56</v>
      </c>
      <c r="C1" s="43" t="s">
        <v>74</v>
      </c>
      <c r="D1" s="44" t="s">
        <v>75</v>
      </c>
      <c r="E1" s="41" t="s">
        <v>80</v>
      </c>
      <c r="F1" s="42" t="s">
        <v>56</v>
      </c>
      <c r="G1" s="43" t="s">
        <v>76</v>
      </c>
      <c r="H1" s="45" t="s">
        <v>41</v>
      </c>
      <c r="I1" s="41" t="s">
        <v>80</v>
      </c>
      <c r="J1" s="42" t="s">
        <v>56</v>
      </c>
      <c r="K1" s="43" t="s">
        <v>77</v>
      </c>
      <c r="L1" s="45" t="s">
        <v>41</v>
      </c>
    </row>
    <row r="2" spans="1:14" ht="14.65" thickTop="1" x14ac:dyDescent="0.45">
      <c r="B2" s="46">
        <v>1</v>
      </c>
      <c r="C2" s="31" t="s">
        <v>0</v>
      </c>
      <c r="D2" s="47">
        <v>1</v>
      </c>
      <c r="F2" s="48">
        <v>1</v>
      </c>
      <c r="G2" s="31" t="s">
        <v>0</v>
      </c>
      <c r="H2" s="50">
        <v>1</v>
      </c>
      <c r="J2" s="51">
        <v>1</v>
      </c>
      <c r="K2" s="35" t="s">
        <v>68</v>
      </c>
      <c r="L2" s="52">
        <v>1</v>
      </c>
    </row>
    <row r="3" spans="1:14" x14ac:dyDescent="0.45">
      <c r="B3" s="16">
        <v>1</v>
      </c>
      <c r="C3" s="35" t="s">
        <v>70</v>
      </c>
      <c r="D3" s="20">
        <v>1</v>
      </c>
      <c r="F3" s="53">
        <v>1</v>
      </c>
      <c r="G3" s="35" t="s">
        <v>70</v>
      </c>
      <c r="H3" s="54">
        <v>1</v>
      </c>
      <c r="J3" s="53">
        <v>1</v>
      </c>
      <c r="K3" s="35" t="s">
        <v>1</v>
      </c>
      <c r="L3" s="54">
        <v>1</v>
      </c>
    </row>
    <row r="4" spans="1:14" x14ac:dyDescent="0.45">
      <c r="B4" s="16">
        <v>1</v>
      </c>
      <c r="C4" s="35" t="s">
        <v>61</v>
      </c>
      <c r="D4" s="20">
        <v>1</v>
      </c>
      <c r="F4" s="53">
        <v>1</v>
      </c>
      <c r="G4" s="35" t="s">
        <v>61</v>
      </c>
      <c r="H4" s="54">
        <v>1</v>
      </c>
      <c r="J4" s="53">
        <v>1</v>
      </c>
      <c r="K4" s="35" t="s">
        <v>64</v>
      </c>
      <c r="L4" s="55">
        <v>1</v>
      </c>
    </row>
    <row r="5" spans="1:14" x14ac:dyDescent="0.45">
      <c r="B5" s="16">
        <v>1</v>
      </c>
      <c r="C5" s="35" t="s">
        <v>68</v>
      </c>
      <c r="D5" s="20">
        <v>1</v>
      </c>
      <c r="F5" s="53">
        <v>1</v>
      </c>
      <c r="G5" s="35" t="s">
        <v>66</v>
      </c>
      <c r="H5" s="54">
        <v>1</v>
      </c>
      <c r="J5" s="53">
        <v>1</v>
      </c>
      <c r="K5" s="35" t="s">
        <v>71</v>
      </c>
      <c r="L5" s="54">
        <v>1</v>
      </c>
    </row>
    <row r="6" spans="1:14" x14ac:dyDescent="0.45">
      <c r="B6" s="16">
        <v>1</v>
      </c>
      <c r="C6" s="35" t="s">
        <v>66</v>
      </c>
      <c r="D6" s="20">
        <v>1</v>
      </c>
      <c r="F6" s="53">
        <v>1</v>
      </c>
      <c r="G6" s="35" t="s">
        <v>58</v>
      </c>
      <c r="H6" s="54">
        <v>1</v>
      </c>
      <c r="J6" s="53">
        <v>1</v>
      </c>
      <c r="K6" s="35" t="s">
        <v>63</v>
      </c>
      <c r="L6" s="54">
        <v>1</v>
      </c>
    </row>
    <row r="7" spans="1:14" x14ac:dyDescent="0.45">
      <c r="B7" s="16">
        <v>1</v>
      </c>
      <c r="C7" s="35" t="s">
        <v>58</v>
      </c>
      <c r="D7" s="20">
        <v>1</v>
      </c>
      <c r="F7" s="53">
        <v>1</v>
      </c>
      <c r="G7" s="35" t="s">
        <v>69</v>
      </c>
      <c r="H7" s="54">
        <v>1</v>
      </c>
      <c r="J7" s="53">
        <v>1</v>
      </c>
      <c r="K7" s="35" t="s">
        <v>59</v>
      </c>
      <c r="L7" s="54">
        <v>1</v>
      </c>
    </row>
    <row r="8" spans="1:14" x14ac:dyDescent="0.45">
      <c r="B8" s="16">
        <v>1</v>
      </c>
      <c r="C8" s="35" t="s">
        <v>1</v>
      </c>
      <c r="D8" s="20">
        <v>1</v>
      </c>
      <c r="F8" s="53">
        <v>1</v>
      </c>
      <c r="G8" s="35" t="s">
        <v>25</v>
      </c>
      <c r="H8" s="54">
        <v>1</v>
      </c>
      <c r="J8" s="53">
        <v>1</v>
      </c>
      <c r="K8" s="35" t="s">
        <v>67</v>
      </c>
      <c r="L8" s="54">
        <v>1</v>
      </c>
    </row>
    <row r="9" spans="1:14" ht="14.65" thickBot="1" x14ac:dyDescent="0.5">
      <c r="B9" s="16">
        <v>1</v>
      </c>
      <c r="C9" s="35" t="s">
        <v>64</v>
      </c>
      <c r="D9" s="20">
        <v>1</v>
      </c>
      <c r="F9" s="56">
        <v>1</v>
      </c>
      <c r="G9" s="60" t="s">
        <v>65</v>
      </c>
      <c r="H9" s="58">
        <v>1</v>
      </c>
      <c r="J9" s="56">
        <v>1</v>
      </c>
      <c r="K9" s="60" t="s">
        <v>62</v>
      </c>
      <c r="L9" s="58">
        <v>1</v>
      </c>
    </row>
    <row r="10" spans="1:14" ht="14.65" thickTop="1" x14ac:dyDescent="0.45">
      <c r="B10" s="16">
        <v>1</v>
      </c>
      <c r="C10" s="35" t="s">
        <v>71</v>
      </c>
      <c r="D10" s="20">
        <v>1</v>
      </c>
      <c r="F10" s="1"/>
      <c r="G10" s="1" t="s">
        <v>78</v>
      </c>
      <c r="H10" s="1">
        <v>8</v>
      </c>
      <c r="K10" s="1" t="s">
        <v>78</v>
      </c>
      <c r="L10" s="1">
        <v>8</v>
      </c>
    </row>
    <row r="11" spans="1:14" x14ac:dyDescent="0.45">
      <c r="B11" s="16">
        <v>1</v>
      </c>
      <c r="C11" s="35" t="s">
        <v>63</v>
      </c>
      <c r="D11" s="20">
        <v>1</v>
      </c>
      <c r="F11" s="1" t="s">
        <v>72</v>
      </c>
      <c r="M11" t="s">
        <v>72</v>
      </c>
      <c r="N11" t="s">
        <v>72</v>
      </c>
    </row>
    <row r="12" spans="1:14" x14ac:dyDescent="0.45">
      <c r="B12" s="16">
        <v>1</v>
      </c>
      <c r="C12" s="35" t="s">
        <v>69</v>
      </c>
      <c r="D12" s="20">
        <v>1</v>
      </c>
    </row>
    <row r="13" spans="1:14" x14ac:dyDescent="0.45">
      <c r="B13" s="16">
        <v>1</v>
      </c>
      <c r="C13" s="35" t="s">
        <v>25</v>
      </c>
      <c r="D13" s="20">
        <v>1</v>
      </c>
    </row>
    <row r="14" spans="1:14" x14ac:dyDescent="0.45">
      <c r="B14" s="16">
        <v>1</v>
      </c>
      <c r="C14" s="35" t="s">
        <v>59</v>
      </c>
      <c r="D14" s="20">
        <v>1</v>
      </c>
    </row>
    <row r="15" spans="1:14" x14ac:dyDescent="0.45">
      <c r="B15" s="16">
        <v>1</v>
      </c>
      <c r="C15" s="35" t="s">
        <v>65</v>
      </c>
      <c r="D15" s="20">
        <v>1</v>
      </c>
      <c r="E15" s="1"/>
    </row>
    <row r="16" spans="1:14" x14ac:dyDescent="0.45">
      <c r="B16" s="16">
        <v>1</v>
      </c>
      <c r="C16" s="35" t="s">
        <v>67</v>
      </c>
      <c r="D16" s="20">
        <v>1</v>
      </c>
      <c r="E16" s="1"/>
    </row>
    <row r="17" spans="2:12" ht="14.65" thickBot="1" x14ac:dyDescent="0.5">
      <c r="B17" s="17">
        <v>1</v>
      </c>
      <c r="C17" s="38" t="s">
        <v>62</v>
      </c>
      <c r="D17" s="21">
        <v>1</v>
      </c>
    </row>
    <row r="18" spans="2:12" ht="14.65" thickTop="1" x14ac:dyDescent="0.45">
      <c r="C18" s="59" t="s">
        <v>79</v>
      </c>
      <c r="D18" s="1">
        <v>16</v>
      </c>
    </row>
    <row r="22" spans="2:12" x14ac:dyDescent="0.45">
      <c r="L22" s="1"/>
    </row>
    <row r="23" spans="2:12" x14ac:dyDescent="0.45">
      <c r="L23" s="1"/>
    </row>
    <row r="24" spans="2:12" x14ac:dyDescent="0.45">
      <c r="L24" s="1"/>
    </row>
    <row r="25" spans="2:12" x14ac:dyDescent="0.45">
      <c r="L25" s="1"/>
    </row>
    <row r="26" spans="2:12" x14ac:dyDescent="0.45">
      <c r="L26" s="1"/>
    </row>
    <row r="27" spans="2:12" x14ac:dyDescent="0.45">
      <c r="C27" t="s">
        <v>72</v>
      </c>
      <c r="L2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"/>
  <sheetViews>
    <sheetView workbookViewId="0"/>
  </sheetViews>
  <sheetFormatPr defaultRowHeight="14.25" x14ac:dyDescent="0.45"/>
  <cols>
    <col min="1" max="1" width="10.33203125" customWidth="1"/>
    <col min="11" max="11" width="12.3984375" customWidth="1"/>
  </cols>
  <sheetData>
    <row r="1" spans="1:15" ht="42.75" x14ac:dyDescent="0.45">
      <c r="A1" s="4" t="s">
        <v>83</v>
      </c>
      <c r="B1" s="5" t="s">
        <v>17</v>
      </c>
      <c r="C1" s="5" t="s">
        <v>18</v>
      </c>
      <c r="D1" s="4">
        <v>110</v>
      </c>
      <c r="E1" s="5" t="s">
        <v>19</v>
      </c>
      <c r="F1" s="4">
        <v>100</v>
      </c>
      <c r="G1" s="5" t="s">
        <v>20</v>
      </c>
      <c r="H1" s="4">
        <v>90</v>
      </c>
      <c r="I1" s="5" t="s">
        <v>21</v>
      </c>
      <c r="J1" s="4">
        <v>80</v>
      </c>
      <c r="K1" s="5" t="s">
        <v>22</v>
      </c>
      <c r="L1" s="4">
        <v>70</v>
      </c>
      <c r="M1" s="5" t="s">
        <v>23</v>
      </c>
      <c r="N1" s="4">
        <v>60</v>
      </c>
      <c r="O1" s="5" t="s">
        <v>24</v>
      </c>
    </row>
    <row r="2" spans="1:15" x14ac:dyDescent="0.45">
      <c r="A2" s="5" t="s">
        <v>38</v>
      </c>
      <c r="B2" s="5">
        <v>15</v>
      </c>
      <c r="C2" s="8">
        <v>91.370329999999996</v>
      </c>
      <c r="D2" s="4">
        <f>SUM(D3:D6)</f>
        <v>0</v>
      </c>
      <c r="E2" s="9">
        <f>AVERAGE(E3:E6)</f>
        <v>0</v>
      </c>
      <c r="F2" s="4">
        <v>0</v>
      </c>
      <c r="G2" s="9">
        <f>AVERAGE(G3:G6)</f>
        <v>9.375</v>
      </c>
      <c r="H2" s="4">
        <v>0</v>
      </c>
      <c r="I2" s="9">
        <f>AVERAGE(I3:I6)</f>
        <v>15.625</v>
      </c>
      <c r="J2" s="4">
        <v>0</v>
      </c>
      <c r="K2" s="9">
        <f>AVERAGE(K3:K6)</f>
        <v>56.25</v>
      </c>
      <c r="L2" s="4">
        <v>0</v>
      </c>
      <c r="M2" s="9">
        <f>AVERAGE(M3:M6)</f>
        <v>18.75</v>
      </c>
      <c r="N2" s="4">
        <f>SUM(N3:N6)</f>
        <v>0</v>
      </c>
      <c r="O2" s="5">
        <f>AVERAGE(O3:O6)</f>
        <v>0</v>
      </c>
    </row>
    <row r="3" spans="1:15" x14ac:dyDescent="0.45">
      <c r="A3" s="5">
        <v>1</v>
      </c>
      <c r="B3" s="5">
        <v>8</v>
      </c>
      <c r="C3" s="8">
        <v>89.861249999999998</v>
      </c>
      <c r="D3" s="4">
        <v>0</v>
      </c>
      <c r="E3" s="5">
        <f>D3/(B3*2)*100</f>
        <v>0</v>
      </c>
      <c r="F3" s="4">
        <v>2</v>
      </c>
      <c r="G3" s="5">
        <f>F3/(B3*2)*100</f>
        <v>12.5</v>
      </c>
      <c r="H3" s="4">
        <v>6</v>
      </c>
      <c r="I3" s="5">
        <f>H3/(B3*2)*100</f>
        <v>37.5</v>
      </c>
      <c r="J3" s="4">
        <v>4</v>
      </c>
      <c r="K3" s="5">
        <f>J3/(B3*2)*100</f>
        <v>25</v>
      </c>
      <c r="L3" s="4">
        <v>4</v>
      </c>
      <c r="M3" s="5">
        <f>L3/(B3*2)*100</f>
        <v>25</v>
      </c>
      <c r="N3" s="4">
        <v>0</v>
      </c>
      <c r="O3" s="5">
        <f>N3/(B3*2)*100</f>
        <v>0</v>
      </c>
    </row>
    <row r="4" spans="1:15" x14ac:dyDescent="0.45">
      <c r="A4" s="5" t="s">
        <v>2</v>
      </c>
      <c r="B4" s="5">
        <v>4</v>
      </c>
      <c r="C4" s="8">
        <v>91.787499999999994</v>
      </c>
      <c r="D4" s="4">
        <v>0</v>
      </c>
      <c r="E4" s="5">
        <f t="shared" ref="E4:E6" si="0">D4/(B4*2)*100</f>
        <v>0</v>
      </c>
      <c r="F4" s="4">
        <v>2</v>
      </c>
      <c r="G4" s="5">
        <f t="shared" ref="G4:G6" si="1">F4/(B4*2)*100</f>
        <v>25</v>
      </c>
      <c r="H4" s="4">
        <v>2</v>
      </c>
      <c r="I4" s="5">
        <f t="shared" ref="I4:I6" si="2">H4/(B4*2)*100</f>
        <v>25</v>
      </c>
      <c r="J4" s="4">
        <v>4</v>
      </c>
      <c r="K4" s="5">
        <f t="shared" ref="K4:K6" si="3">J4/(B4*2)*100</f>
        <v>50</v>
      </c>
      <c r="L4" s="4">
        <v>0</v>
      </c>
      <c r="M4" s="5">
        <f t="shared" ref="M4:M6" si="4">L4/(B4*2)*100</f>
        <v>0</v>
      </c>
      <c r="N4" s="4">
        <v>0</v>
      </c>
      <c r="O4" s="5">
        <f t="shared" ref="O4:O6" si="5">N4/(B4*2)*100</f>
        <v>0</v>
      </c>
    </row>
    <row r="5" spans="1:15" x14ac:dyDescent="0.45">
      <c r="A5" s="5" t="s">
        <v>3</v>
      </c>
      <c r="B5" s="5">
        <v>2</v>
      </c>
      <c r="C5" s="8">
        <v>94.997500000000002</v>
      </c>
      <c r="D5" s="4">
        <v>0</v>
      </c>
      <c r="E5" s="5">
        <f t="shared" si="0"/>
        <v>0</v>
      </c>
      <c r="F5" s="4">
        <v>0</v>
      </c>
      <c r="G5" s="5">
        <f t="shared" si="1"/>
        <v>0</v>
      </c>
      <c r="H5" s="4">
        <v>0</v>
      </c>
      <c r="I5" s="5">
        <f t="shared" si="2"/>
        <v>0</v>
      </c>
      <c r="J5" s="4">
        <v>4</v>
      </c>
      <c r="K5" s="5">
        <f t="shared" si="3"/>
        <v>100</v>
      </c>
      <c r="L5" s="4">
        <v>0</v>
      </c>
      <c r="M5" s="5">
        <f t="shared" si="4"/>
        <v>0</v>
      </c>
      <c r="N5" s="4">
        <v>0</v>
      </c>
      <c r="O5" s="5">
        <f t="shared" si="5"/>
        <v>0</v>
      </c>
    </row>
    <row r="6" spans="1:15" x14ac:dyDescent="0.45">
      <c r="A6" s="5" t="s">
        <v>4</v>
      </c>
      <c r="B6" s="5">
        <v>1</v>
      </c>
      <c r="C6" s="8">
        <v>94.52</v>
      </c>
      <c r="D6" s="4">
        <v>0</v>
      </c>
      <c r="E6" s="5">
        <f t="shared" si="0"/>
        <v>0</v>
      </c>
      <c r="F6" s="4">
        <v>0</v>
      </c>
      <c r="G6" s="5">
        <f t="shared" si="1"/>
        <v>0</v>
      </c>
      <c r="H6" s="4">
        <v>0</v>
      </c>
      <c r="I6" s="5">
        <f t="shared" si="2"/>
        <v>0</v>
      </c>
      <c r="J6" s="4">
        <v>1</v>
      </c>
      <c r="K6" s="5">
        <f t="shared" si="3"/>
        <v>50</v>
      </c>
      <c r="L6" s="4">
        <v>1</v>
      </c>
      <c r="M6" s="5">
        <f t="shared" si="4"/>
        <v>50</v>
      </c>
      <c r="N6" s="4">
        <v>0</v>
      </c>
      <c r="O6" s="5">
        <f t="shared" si="5"/>
        <v>0</v>
      </c>
    </row>
    <row r="7" spans="1:15" x14ac:dyDescent="0.45">
      <c r="A7" s="5" t="s">
        <v>26</v>
      </c>
      <c r="B7" s="5">
        <v>1</v>
      </c>
      <c r="C7" s="8">
        <v>99.87</v>
      </c>
      <c r="D7" s="4">
        <v>0</v>
      </c>
      <c r="E7" s="5">
        <f>D7/(B7)*100</f>
        <v>0</v>
      </c>
      <c r="F7" s="4">
        <v>0</v>
      </c>
      <c r="G7" s="5">
        <f>F7/(B7)*100</f>
        <v>0</v>
      </c>
      <c r="H7" s="4">
        <v>0</v>
      </c>
      <c r="I7" s="5">
        <f>H7/(B7)*100</f>
        <v>0</v>
      </c>
      <c r="J7" s="4">
        <v>1</v>
      </c>
      <c r="K7" s="5">
        <f>J7/(B7)*100</f>
        <v>100</v>
      </c>
      <c r="L7" s="4">
        <v>0</v>
      </c>
      <c r="M7" s="5">
        <f>L7/(B7)*100</f>
        <v>0</v>
      </c>
      <c r="N7" s="4">
        <v>0</v>
      </c>
      <c r="O7" s="5">
        <f>N7/(B7)*100</f>
        <v>0</v>
      </c>
    </row>
    <row r="9" spans="1:15" ht="28.5" x14ac:dyDescent="0.45">
      <c r="A9" s="2" t="s">
        <v>40</v>
      </c>
      <c r="B9" s="2" t="s">
        <v>41</v>
      </c>
      <c r="C9" s="2" t="s">
        <v>42</v>
      </c>
      <c r="H9" s="12" t="s">
        <v>53</v>
      </c>
      <c r="I9" s="2" t="s">
        <v>43</v>
      </c>
      <c r="J9" s="2" t="s">
        <v>44</v>
      </c>
      <c r="K9" s="2" t="s">
        <v>54</v>
      </c>
    </row>
    <row r="10" spans="1:15" ht="71.25" x14ac:dyDescent="0.45">
      <c r="A10" s="8" t="s">
        <v>45</v>
      </c>
      <c r="B10" s="8">
        <v>1</v>
      </c>
      <c r="C10" s="8">
        <v>2022</v>
      </c>
      <c r="D10" s="11"/>
      <c r="E10" s="11"/>
      <c r="F10" s="11"/>
      <c r="G10" s="11"/>
      <c r="H10" s="8">
        <v>19</v>
      </c>
      <c r="I10" s="8" t="s">
        <v>45</v>
      </c>
      <c r="J10" s="8">
        <v>2022</v>
      </c>
      <c r="K10" s="3" t="s">
        <v>81</v>
      </c>
      <c r="L10" s="6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31"/>
  <sheetViews>
    <sheetView workbookViewId="0"/>
  </sheetViews>
  <sheetFormatPr defaultRowHeight="14.25" x14ac:dyDescent="0.45"/>
  <cols>
    <col min="1" max="1" width="19.86328125" bestFit="1" customWidth="1"/>
    <col min="3" max="3" width="8.9296875" style="1"/>
    <col min="4" max="4" width="19.86328125" style="1" bestFit="1" customWidth="1"/>
    <col min="7" max="8" width="8.9296875" style="1"/>
    <col min="9" max="9" width="14.19921875" customWidth="1"/>
  </cols>
  <sheetData>
    <row r="1" spans="1:66" x14ac:dyDescent="0.45">
      <c r="A1" s="25" t="s">
        <v>61</v>
      </c>
      <c r="B1" s="1">
        <v>6</v>
      </c>
      <c r="C1" s="1">
        <v>108.65</v>
      </c>
      <c r="D1" s="25" t="s">
        <v>62</v>
      </c>
      <c r="E1" s="1">
        <v>0</v>
      </c>
      <c r="F1" s="1">
        <v>78.52</v>
      </c>
      <c r="G1" s="1" t="s">
        <v>60</v>
      </c>
      <c r="H1" s="1">
        <v>2022</v>
      </c>
      <c r="I1" s="1">
        <v>1</v>
      </c>
      <c r="J1" s="1">
        <v>2</v>
      </c>
      <c r="L1" s="25" t="s">
        <v>61</v>
      </c>
      <c r="M1" s="1">
        <v>6</v>
      </c>
      <c r="N1" s="1">
        <v>108.65</v>
      </c>
      <c r="O1" s="25" t="s">
        <v>62</v>
      </c>
      <c r="P1" s="1">
        <v>0</v>
      </c>
      <c r="Q1" s="1">
        <v>78.52</v>
      </c>
      <c r="R1" s="1" t="s">
        <v>60</v>
      </c>
      <c r="S1" s="1">
        <v>2022</v>
      </c>
      <c r="T1" s="1">
        <v>1</v>
      </c>
      <c r="U1" s="1">
        <v>2</v>
      </c>
      <c r="V1" s="1"/>
      <c r="W1" s="25" t="s">
        <v>61</v>
      </c>
      <c r="X1" s="1">
        <v>6</v>
      </c>
      <c r="Y1" s="1">
        <v>102.74</v>
      </c>
      <c r="Z1" s="25" t="s">
        <v>58</v>
      </c>
      <c r="AA1" s="1">
        <v>4</v>
      </c>
      <c r="AB1" s="1">
        <v>102.27</v>
      </c>
      <c r="AC1" s="1" t="s">
        <v>60</v>
      </c>
      <c r="AD1" s="1">
        <v>2022</v>
      </c>
      <c r="AE1" s="1" t="s">
        <v>2</v>
      </c>
      <c r="AF1" s="1">
        <v>9</v>
      </c>
      <c r="AH1" s="25" t="s">
        <v>70</v>
      </c>
      <c r="AI1" s="1">
        <v>7</v>
      </c>
      <c r="AJ1" s="1">
        <v>98.38</v>
      </c>
      <c r="AK1" s="25" t="s">
        <v>68</v>
      </c>
      <c r="AL1" s="1">
        <v>1</v>
      </c>
      <c r="AM1" s="1">
        <v>91.79</v>
      </c>
      <c r="AN1" s="1" t="s">
        <v>60</v>
      </c>
      <c r="AO1" s="1">
        <v>2022</v>
      </c>
      <c r="AP1" s="1" t="s">
        <v>3</v>
      </c>
      <c r="AQ1" s="1">
        <v>14</v>
      </c>
      <c r="AS1" s="25" t="s">
        <v>0</v>
      </c>
      <c r="AT1" s="1">
        <v>8</v>
      </c>
      <c r="AU1" s="1">
        <v>99.87</v>
      </c>
      <c r="AV1" s="25" t="s">
        <v>70</v>
      </c>
      <c r="AW1" s="1">
        <v>5</v>
      </c>
      <c r="AX1" s="1">
        <v>89.17</v>
      </c>
      <c r="AY1" s="1" t="s">
        <v>60</v>
      </c>
      <c r="AZ1" s="1">
        <v>2022</v>
      </c>
      <c r="BA1" s="1" t="s">
        <v>4</v>
      </c>
      <c r="BB1" s="1">
        <v>15</v>
      </c>
      <c r="BC1">
        <v>1</v>
      </c>
      <c r="BD1" s="25" t="s">
        <v>0</v>
      </c>
      <c r="BE1" s="1">
        <v>8</v>
      </c>
      <c r="BF1" s="1">
        <v>99.87</v>
      </c>
      <c r="BG1" s="25" t="s">
        <v>70</v>
      </c>
      <c r="BH1" s="1">
        <v>5</v>
      </c>
      <c r="BI1" s="1">
        <v>89.17</v>
      </c>
      <c r="BJ1" s="1" t="s">
        <v>60</v>
      </c>
      <c r="BK1" s="1">
        <v>2022</v>
      </c>
      <c r="BL1" s="1" t="s">
        <v>4</v>
      </c>
      <c r="BM1" s="1">
        <v>15</v>
      </c>
      <c r="BN1" s="1">
        <v>1</v>
      </c>
    </row>
    <row r="2" spans="1:66" x14ac:dyDescent="0.45">
      <c r="A2" s="25" t="s">
        <v>66</v>
      </c>
      <c r="B2" s="1">
        <v>6</v>
      </c>
      <c r="C2" s="1">
        <v>104.86</v>
      </c>
      <c r="D2" s="25" t="s">
        <v>67</v>
      </c>
      <c r="E2" s="1">
        <v>0</v>
      </c>
      <c r="F2" s="1">
        <v>75.41</v>
      </c>
      <c r="G2" s="1" t="s">
        <v>60</v>
      </c>
      <c r="H2" s="1">
        <v>2022</v>
      </c>
      <c r="I2" s="1">
        <v>1</v>
      </c>
      <c r="J2" s="1">
        <v>5</v>
      </c>
      <c r="K2" s="1"/>
      <c r="L2" s="25" t="s">
        <v>66</v>
      </c>
      <c r="M2" s="1">
        <v>6</v>
      </c>
      <c r="N2" s="1">
        <v>104.86</v>
      </c>
      <c r="O2" s="25" t="s">
        <v>67</v>
      </c>
      <c r="P2" s="1">
        <v>0</v>
      </c>
      <c r="Q2" s="1">
        <v>75.41</v>
      </c>
      <c r="R2" s="1" t="s">
        <v>60</v>
      </c>
      <c r="S2" s="1">
        <v>2022</v>
      </c>
      <c r="T2" s="1">
        <v>1</v>
      </c>
      <c r="U2" s="1">
        <v>5</v>
      </c>
      <c r="V2" s="1">
        <v>2</v>
      </c>
      <c r="W2" s="25" t="s">
        <v>58</v>
      </c>
      <c r="X2" s="1">
        <v>4</v>
      </c>
      <c r="Y2" s="1">
        <v>102.27</v>
      </c>
      <c r="Z2" s="25" t="s">
        <v>61</v>
      </c>
      <c r="AA2" s="1">
        <v>6</v>
      </c>
      <c r="AB2" s="1">
        <v>102.74</v>
      </c>
      <c r="AC2" s="1" t="s">
        <v>60</v>
      </c>
      <c r="AD2" s="1">
        <v>2022</v>
      </c>
      <c r="AE2" s="1" t="s">
        <v>2</v>
      </c>
      <c r="AF2" s="1">
        <v>9</v>
      </c>
      <c r="AG2" s="1">
        <v>2</v>
      </c>
      <c r="AH2" s="25" t="s">
        <v>0</v>
      </c>
      <c r="AI2" s="1">
        <v>7</v>
      </c>
      <c r="AJ2" s="1">
        <v>96.84</v>
      </c>
      <c r="AK2" s="25" t="s">
        <v>61</v>
      </c>
      <c r="AL2" s="1">
        <v>5</v>
      </c>
      <c r="AM2" s="1">
        <v>92.98</v>
      </c>
      <c r="AN2" s="1" t="s">
        <v>60</v>
      </c>
      <c r="AO2" s="1">
        <v>2022</v>
      </c>
      <c r="AP2" s="1" t="s">
        <v>3</v>
      </c>
      <c r="AQ2" s="1">
        <v>13</v>
      </c>
      <c r="AS2" s="25" t="s">
        <v>70</v>
      </c>
      <c r="AT2" s="1">
        <v>5</v>
      </c>
      <c r="AU2" s="1">
        <v>89.17</v>
      </c>
      <c r="AV2" s="25" t="s">
        <v>0</v>
      </c>
      <c r="AW2" s="1">
        <v>8</v>
      </c>
      <c r="AX2" s="1">
        <v>99.87</v>
      </c>
      <c r="AY2" s="1" t="s">
        <v>60</v>
      </c>
      <c r="AZ2" s="1">
        <v>2022</v>
      </c>
      <c r="BA2" s="1" t="s">
        <v>4</v>
      </c>
      <c r="BB2" s="1">
        <v>15</v>
      </c>
      <c r="BC2" s="1">
        <v>1</v>
      </c>
      <c r="BF2">
        <v>99.87</v>
      </c>
    </row>
    <row r="3" spans="1:66" x14ac:dyDescent="0.45">
      <c r="A3" s="25" t="s">
        <v>61</v>
      </c>
      <c r="B3" s="1">
        <v>6</v>
      </c>
      <c r="C3" s="1">
        <v>102.74</v>
      </c>
      <c r="D3" s="25" t="s">
        <v>58</v>
      </c>
      <c r="E3" s="1">
        <v>4</v>
      </c>
      <c r="F3" s="1">
        <v>102.27</v>
      </c>
      <c r="G3" s="1" t="s">
        <v>60</v>
      </c>
      <c r="H3" s="1">
        <v>2022</v>
      </c>
      <c r="I3" s="1" t="s">
        <v>2</v>
      </c>
      <c r="J3" s="1">
        <v>9</v>
      </c>
      <c r="L3" s="25" t="s">
        <v>70</v>
      </c>
      <c r="M3" s="1">
        <v>6</v>
      </c>
      <c r="N3" s="1">
        <v>98.6</v>
      </c>
      <c r="O3" s="25" t="s">
        <v>71</v>
      </c>
      <c r="P3" s="1">
        <v>5</v>
      </c>
      <c r="Q3" s="1">
        <v>98.06</v>
      </c>
      <c r="R3" s="1" t="s">
        <v>60</v>
      </c>
      <c r="S3" s="1">
        <v>2022</v>
      </c>
      <c r="T3" s="1">
        <v>1</v>
      </c>
      <c r="U3" s="1">
        <v>8</v>
      </c>
      <c r="W3" s="25" t="s">
        <v>70</v>
      </c>
      <c r="X3" s="1">
        <v>6</v>
      </c>
      <c r="Y3" s="1">
        <v>92.96</v>
      </c>
      <c r="Z3" s="25" t="s">
        <v>1</v>
      </c>
      <c r="AA3" s="1">
        <v>3</v>
      </c>
      <c r="AB3" s="1">
        <v>86.63</v>
      </c>
      <c r="AC3" s="1" t="s">
        <v>60</v>
      </c>
      <c r="AD3" s="1">
        <v>2022</v>
      </c>
      <c r="AE3" s="1" t="s">
        <v>2</v>
      </c>
      <c r="AF3" s="1">
        <v>12</v>
      </c>
      <c r="AG3" s="1"/>
      <c r="AH3" s="25" t="s">
        <v>61</v>
      </c>
      <c r="AI3" s="1">
        <v>5</v>
      </c>
      <c r="AJ3" s="1">
        <v>92.98</v>
      </c>
      <c r="AK3" s="25" t="s">
        <v>0</v>
      </c>
      <c r="AL3" s="1">
        <v>7</v>
      </c>
      <c r="AM3" s="1">
        <v>96.84</v>
      </c>
      <c r="AN3" s="1" t="s">
        <v>60</v>
      </c>
      <c r="AO3" s="1">
        <v>2022</v>
      </c>
      <c r="AP3" s="1" t="s">
        <v>3</v>
      </c>
      <c r="AQ3" s="1">
        <v>13</v>
      </c>
      <c r="AU3">
        <v>94.52</v>
      </c>
    </row>
    <row r="4" spans="1:66" x14ac:dyDescent="0.45">
      <c r="A4" s="25" t="s">
        <v>58</v>
      </c>
      <c r="B4" s="1">
        <v>4</v>
      </c>
      <c r="C4" s="1">
        <v>102.27</v>
      </c>
      <c r="D4" s="25" t="s">
        <v>61</v>
      </c>
      <c r="E4" s="1">
        <v>6</v>
      </c>
      <c r="F4" s="1">
        <v>102.74</v>
      </c>
      <c r="G4" s="1" t="s">
        <v>60</v>
      </c>
      <c r="H4" s="1">
        <v>2022</v>
      </c>
      <c r="I4" s="1" t="s">
        <v>2</v>
      </c>
      <c r="J4" s="1">
        <v>9</v>
      </c>
      <c r="K4" s="1">
        <v>4</v>
      </c>
      <c r="L4" s="25" t="s">
        <v>71</v>
      </c>
      <c r="M4" s="1">
        <v>5</v>
      </c>
      <c r="N4" s="1">
        <v>98.06</v>
      </c>
      <c r="O4" s="25" t="s">
        <v>70</v>
      </c>
      <c r="P4" s="1">
        <v>6</v>
      </c>
      <c r="Q4" s="1">
        <v>98.6</v>
      </c>
      <c r="R4" s="1" t="s">
        <v>60</v>
      </c>
      <c r="S4" s="1">
        <v>2022</v>
      </c>
      <c r="T4" s="1">
        <v>1</v>
      </c>
      <c r="U4" s="1">
        <v>8</v>
      </c>
      <c r="W4" s="25" t="s">
        <v>0</v>
      </c>
      <c r="X4" s="1">
        <v>6</v>
      </c>
      <c r="Y4" s="1">
        <v>91.76</v>
      </c>
      <c r="Z4" s="25" t="s">
        <v>64</v>
      </c>
      <c r="AA4" s="1">
        <v>1</v>
      </c>
      <c r="AB4" s="1">
        <v>86.51</v>
      </c>
      <c r="AC4" s="1" t="s">
        <v>60</v>
      </c>
      <c r="AD4" s="1">
        <v>2022</v>
      </c>
      <c r="AE4" s="1" t="s">
        <v>2</v>
      </c>
      <c r="AF4" s="1">
        <v>10</v>
      </c>
      <c r="AG4" s="1">
        <v>2</v>
      </c>
      <c r="AH4" s="25" t="s">
        <v>68</v>
      </c>
      <c r="AI4" s="1">
        <v>1</v>
      </c>
      <c r="AJ4" s="1">
        <v>91.79</v>
      </c>
      <c r="AK4" s="25" t="s">
        <v>70</v>
      </c>
      <c r="AL4" s="1">
        <v>7</v>
      </c>
      <c r="AM4" s="1">
        <v>98.38</v>
      </c>
      <c r="AN4" s="1" t="s">
        <v>60</v>
      </c>
      <c r="AO4" s="1">
        <v>2022</v>
      </c>
      <c r="AP4" s="1" t="s">
        <v>3</v>
      </c>
      <c r="AQ4" s="1">
        <v>14</v>
      </c>
      <c r="AR4" s="1">
        <v>4</v>
      </c>
    </row>
    <row r="5" spans="1:66" x14ac:dyDescent="0.45">
      <c r="A5" s="25" t="s">
        <v>0</v>
      </c>
      <c r="B5" s="1">
        <v>8</v>
      </c>
      <c r="C5" s="1">
        <v>99.87</v>
      </c>
      <c r="D5" s="25" t="s">
        <v>70</v>
      </c>
      <c r="E5" s="1">
        <v>5</v>
      </c>
      <c r="F5" s="1">
        <v>89.17</v>
      </c>
      <c r="G5" s="1" t="s">
        <v>60</v>
      </c>
      <c r="H5" s="1">
        <v>2022</v>
      </c>
      <c r="I5" s="1" t="s">
        <v>4</v>
      </c>
      <c r="J5" s="1">
        <v>15</v>
      </c>
      <c r="L5" s="25" t="s">
        <v>1</v>
      </c>
      <c r="M5" s="1">
        <v>6</v>
      </c>
      <c r="N5" s="1">
        <v>96.13</v>
      </c>
      <c r="O5" s="25" t="s">
        <v>25</v>
      </c>
      <c r="P5" s="1">
        <v>2</v>
      </c>
      <c r="Q5" s="1">
        <v>91.97</v>
      </c>
      <c r="R5" s="1" t="s">
        <v>60</v>
      </c>
      <c r="S5" s="1">
        <v>2022</v>
      </c>
      <c r="T5" s="1">
        <v>1</v>
      </c>
      <c r="U5" s="1">
        <v>7</v>
      </c>
      <c r="W5" s="25" t="s">
        <v>1</v>
      </c>
      <c r="X5" s="1">
        <v>3</v>
      </c>
      <c r="Y5" s="1">
        <v>86.63</v>
      </c>
      <c r="Z5" s="25" t="s">
        <v>70</v>
      </c>
      <c r="AA5" s="1">
        <v>6</v>
      </c>
      <c r="AB5" s="1">
        <v>92.96</v>
      </c>
      <c r="AC5" s="1" t="s">
        <v>60</v>
      </c>
      <c r="AD5" s="1">
        <v>2022</v>
      </c>
      <c r="AE5" s="1" t="s">
        <v>2</v>
      </c>
      <c r="AF5" s="1">
        <v>12</v>
      </c>
      <c r="AJ5">
        <v>94.997500000000002</v>
      </c>
    </row>
    <row r="6" spans="1:66" x14ac:dyDescent="0.45">
      <c r="A6" s="25" t="s">
        <v>70</v>
      </c>
      <c r="B6" s="1">
        <v>6</v>
      </c>
      <c r="C6" s="1">
        <v>98.6</v>
      </c>
      <c r="D6" s="25" t="s">
        <v>71</v>
      </c>
      <c r="E6" s="1">
        <v>5</v>
      </c>
      <c r="F6" s="1">
        <v>98.06</v>
      </c>
      <c r="G6" s="1" t="s">
        <v>60</v>
      </c>
      <c r="H6" s="1">
        <v>2022</v>
      </c>
      <c r="I6" s="1">
        <v>1</v>
      </c>
      <c r="J6" s="1">
        <v>8</v>
      </c>
      <c r="L6" s="25" t="s">
        <v>64</v>
      </c>
      <c r="M6" s="1">
        <v>6</v>
      </c>
      <c r="N6" s="1">
        <v>95.59</v>
      </c>
      <c r="O6" s="25" t="s">
        <v>65</v>
      </c>
      <c r="P6" s="1">
        <v>2</v>
      </c>
      <c r="Q6" s="1">
        <v>87.15</v>
      </c>
      <c r="R6" s="1" t="s">
        <v>60</v>
      </c>
      <c r="S6" s="1">
        <v>2022</v>
      </c>
      <c r="T6" s="1">
        <v>1</v>
      </c>
      <c r="U6" s="1">
        <v>4</v>
      </c>
      <c r="W6" s="25" t="s">
        <v>64</v>
      </c>
      <c r="X6" s="1">
        <v>1</v>
      </c>
      <c r="Y6" s="1">
        <v>86.51</v>
      </c>
      <c r="Z6" s="25" t="s">
        <v>0</v>
      </c>
      <c r="AA6" s="1">
        <v>6</v>
      </c>
      <c r="AB6" s="1">
        <v>91.76</v>
      </c>
      <c r="AC6" s="1" t="s">
        <v>60</v>
      </c>
      <c r="AD6" s="1">
        <v>2022</v>
      </c>
      <c r="AE6" s="1" t="s">
        <v>2</v>
      </c>
      <c r="AF6" s="1">
        <v>10</v>
      </c>
    </row>
    <row r="7" spans="1:66" x14ac:dyDescent="0.45">
      <c r="A7" s="25" t="s">
        <v>70</v>
      </c>
      <c r="B7" s="1">
        <v>7</v>
      </c>
      <c r="C7" s="1">
        <v>98.38</v>
      </c>
      <c r="D7" s="25" t="s">
        <v>68</v>
      </c>
      <c r="E7" s="1">
        <v>1</v>
      </c>
      <c r="F7" s="1">
        <v>91.79</v>
      </c>
      <c r="G7" s="1" t="s">
        <v>60</v>
      </c>
      <c r="H7" s="1">
        <v>2022</v>
      </c>
      <c r="I7" s="1" t="s">
        <v>3</v>
      </c>
      <c r="J7" s="1">
        <v>14</v>
      </c>
      <c r="L7" s="25" t="s">
        <v>58</v>
      </c>
      <c r="M7" s="1">
        <v>6</v>
      </c>
      <c r="N7" s="1">
        <v>93.24</v>
      </c>
      <c r="O7" s="25" t="s">
        <v>59</v>
      </c>
      <c r="P7" s="1">
        <v>2</v>
      </c>
      <c r="Q7" s="1">
        <v>85.93</v>
      </c>
      <c r="R7" s="1" t="s">
        <v>60</v>
      </c>
      <c r="S7" s="1">
        <v>2022</v>
      </c>
      <c r="T7" s="1">
        <v>1</v>
      </c>
      <c r="U7" s="1">
        <v>1</v>
      </c>
      <c r="W7" s="25" t="s">
        <v>66</v>
      </c>
      <c r="X7" s="1">
        <v>4</v>
      </c>
      <c r="Y7" s="1">
        <v>85.83</v>
      </c>
      <c r="Z7" s="25" t="s">
        <v>68</v>
      </c>
      <c r="AA7" s="1">
        <v>6</v>
      </c>
      <c r="AB7" s="1">
        <v>85.6</v>
      </c>
      <c r="AC7" s="1" t="s">
        <v>60</v>
      </c>
      <c r="AD7" s="1">
        <v>2022</v>
      </c>
      <c r="AE7" s="1" t="s">
        <v>2</v>
      </c>
      <c r="AF7" s="1">
        <v>11</v>
      </c>
    </row>
    <row r="8" spans="1:66" x14ac:dyDescent="0.45">
      <c r="A8" s="25" t="s">
        <v>71</v>
      </c>
      <c r="B8" s="1">
        <v>5</v>
      </c>
      <c r="C8" s="1">
        <v>98.06</v>
      </c>
      <c r="D8" s="25" t="s">
        <v>70</v>
      </c>
      <c r="E8" s="1">
        <v>6</v>
      </c>
      <c r="F8" s="1">
        <v>98.6</v>
      </c>
      <c r="G8" s="1" t="s">
        <v>60</v>
      </c>
      <c r="H8" s="1">
        <v>2022</v>
      </c>
      <c r="I8" s="1">
        <v>1</v>
      </c>
      <c r="J8" s="1">
        <v>8</v>
      </c>
      <c r="L8" s="25" t="s">
        <v>25</v>
      </c>
      <c r="M8" s="1">
        <v>2</v>
      </c>
      <c r="N8" s="1">
        <v>91.97</v>
      </c>
      <c r="O8" s="25" t="s">
        <v>1</v>
      </c>
      <c r="P8" s="1">
        <v>6</v>
      </c>
      <c r="Q8" s="1">
        <v>96.13</v>
      </c>
      <c r="R8" s="1" t="s">
        <v>60</v>
      </c>
      <c r="S8" s="1">
        <v>2022</v>
      </c>
      <c r="T8" s="1">
        <v>1</v>
      </c>
      <c r="U8" s="1">
        <v>7</v>
      </c>
      <c r="V8" s="1">
        <v>6</v>
      </c>
      <c r="W8" s="25" t="s">
        <v>68</v>
      </c>
      <c r="X8" s="1">
        <v>6</v>
      </c>
      <c r="Y8" s="1">
        <v>85.6</v>
      </c>
      <c r="Z8" s="25" t="s">
        <v>66</v>
      </c>
      <c r="AA8" s="1">
        <v>4</v>
      </c>
      <c r="AB8" s="1">
        <v>85.83</v>
      </c>
      <c r="AC8" s="1" t="s">
        <v>60</v>
      </c>
      <c r="AD8" s="1">
        <v>2022</v>
      </c>
      <c r="AE8" s="1" t="s">
        <v>2</v>
      </c>
      <c r="AF8" s="1">
        <v>11</v>
      </c>
      <c r="AG8" s="1">
        <v>4</v>
      </c>
    </row>
    <row r="9" spans="1:66" x14ac:dyDescent="0.45">
      <c r="A9" s="25" t="s">
        <v>0</v>
      </c>
      <c r="B9" s="1">
        <v>7</v>
      </c>
      <c r="C9" s="1">
        <v>96.84</v>
      </c>
      <c r="D9" s="25" t="s">
        <v>61</v>
      </c>
      <c r="E9" s="1">
        <v>5</v>
      </c>
      <c r="F9" s="1">
        <v>92.98</v>
      </c>
      <c r="G9" s="1" t="s">
        <v>60</v>
      </c>
      <c r="H9" s="1">
        <v>2022</v>
      </c>
      <c r="I9" s="1" t="s">
        <v>3</v>
      </c>
      <c r="J9" s="1">
        <v>13</v>
      </c>
      <c r="L9" s="25" t="s">
        <v>65</v>
      </c>
      <c r="M9" s="1">
        <v>2</v>
      </c>
      <c r="N9" s="1">
        <v>87.15</v>
      </c>
      <c r="O9" s="25" t="s">
        <v>64</v>
      </c>
      <c r="P9" s="1">
        <v>6</v>
      </c>
      <c r="Q9" s="1">
        <v>95.59</v>
      </c>
      <c r="R9" s="1" t="s">
        <v>60</v>
      </c>
      <c r="S9" s="1">
        <v>2022</v>
      </c>
      <c r="T9" s="1">
        <v>1</v>
      </c>
      <c r="U9" s="1">
        <v>4</v>
      </c>
      <c r="Y9">
        <v>91.787499999999994</v>
      </c>
    </row>
    <row r="10" spans="1:66" x14ac:dyDescent="0.45">
      <c r="A10" s="25" t="s">
        <v>1</v>
      </c>
      <c r="B10" s="1">
        <v>6</v>
      </c>
      <c r="C10" s="1">
        <v>96.13</v>
      </c>
      <c r="D10" s="25" t="s">
        <v>25</v>
      </c>
      <c r="E10" s="1">
        <v>2</v>
      </c>
      <c r="F10" s="1">
        <v>91.97</v>
      </c>
      <c r="G10" s="1" t="s">
        <v>60</v>
      </c>
      <c r="H10" s="1">
        <v>2022</v>
      </c>
      <c r="I10" s="1">
        <v>1</v>
      </c>
      <c r="J10" s="1">
        <v>7</v>
      </c>
      <c r="L10" s="25" t="s">
        <v>0</v>
      </c>
      <c r="M10" s="1">
        <v>6</v>
      </c>
      <c r="N10" s="1">
        <v>85.97</v>
      </c>
      <c r="O10" s="25" t="s">
        <v>63</v>
      </c>
      <c r="P10" s="1">
        <v>5</v>
      </c>
      <c r="Q10" s="1">
        <v>84.64</v>
      </c>
      <c r="R10" s="1" t="s">
        <v>60</v>
      </c>
      <c r="S10" s="1">
        <v>2022</v>
      </c>
      <c r="T10" s="1">
        <v>1</v>
      </c>
      <c r="U10" s="1">
        <v>3</v>
      </c>
    </row>
    <row r="11" spans="1:66" x14ac:dyDescent="0.45">
      <c r="A11" s="25" t="s">
        <v>64</v>
      </c>
      <c r="B11" s="1">
        <v>6</v>
      </c>
      <c r="C11" s="1">
        <v>95.59</v>
      </c>
      <c r="D11" s="25" t="s">
        <v>65</v>
      </c>
      <c r="E11" s="1">
        <v>2</v>
      </c>
      <c r="F11" s="1">
        <v>87.15</v>
      </c>
      <c r="G11" s="1" t="s">
        <v>60</v>
      </c>
      <c r="H11" s="1">
        <v>2022</v>
      </c>
      <c r="I11" s="1">
        <v>1</v>
      </c>
      <c r="J11" s="1">
        <v>4</v>
      </c>
      <c r="L11" s="25" t="s">
        <v>59</v>
      </c>
      <c r="M11" s="1">
        <v>2</v>
      </c>
      <c r="N11" s="1">
        <v>85.93</v>
      </c>
      <c r="O11" s="25" t="s">
        <v>58</v>
      </c>
      <c r="P11" s="1">
        <v>6</v>
      </c>
      <c r="Q11" s="1">
        <v>93.24</v>
      </c>
      <c r="R11" s="1" t="s">
        <v>60</v>
      </c>
      <c r="S11" s="1">
        <v>2022</v>
      </c>
      <c r="T11" s="1">
        <v>1</v>
      </c>
      <c r="U11" s="1">
        <v>1</v>
      </c>
    </row>
    <row r="12" spans="1:66" x14ac:dyDescent="0.45">
      <c r="A12" s="25" t="s">
        <v>58</v>
      </c>
      <c r="B12" s="1">
        <v>6</v>
      </c>
      <c r="C12" s="1">
        <v>93.24</v>
      </c>
      <c r="D12" s="25" t="s">
        <v>59</v>
      </c>
      <c r="E12" s="1">
        <v>2</v>
      </c>
      <c r="F12" s="1">
        <v>85.93</v>
      </c>
      <c r="G12" s="1" t="s">
        <v>60</v>
      </c>
      <c r="H12" s="1">
        <v>2022</v>
      </c>
      <c r="I12" s="1">
        <v>1</v>
      </c>
      <c r="J12" s="1">
        <v>1</v>
      </c>
      <c r="L12" s="25" t="s">
        <v>63</v>
      </c>
      <c r="M12" s="1">
        <v>5</v>
      </c>
      <c r="N12" s="1">
        <v>84.64</v>
      </c>
      <c r="O12" s="25" t="s">
        <v>0</v>
      </c>
      <c r="P12" s="1">
        <v>6</v>
      </c>
      <c r="Q12" s="1">
        <v>85.97</v>
      </c>
      <c r="R12" s="1" t="s">
        <v>60</v>
      </c>
      <c r="S12" s="1">
        <v>2022</v>
      </c>
      <c r="T12" s="1">
        <v>1</v>
      </c>
      <c r="U12" s="1">
        <v>3</v>
      </c>
      <c r="V12" s="1">
        <v>4</v>
      </c>
    </row>
    <row r="13" spans="1:66" x14ac:dyDescent="0.45">
      <c r="A13" s="25" t="s">
        <v>61</v>
      </c>
      <c r="B13" s="1">
        <v>5</v>
      </c>
      <c r="C13" s="1">
        <v>92.98</v>
      </c>
      <c r="D13" s="25" t="s">
        <v>0</v>
      </c>
      <c r="E13" s="1">
        <v>7</v>
      </c>
      <c r="F13" s="1">
        <v>96.84</v>
      </c>
      <c r="G13" s="1" t="s">
        <v>60</v>
      </c>
      <c r="H13" s="1">
        <v>2022</v>
      </c>
      <c r="I13" s="1" t="s">
        <v>3</v>
      </c>
      <c r="J13" s="1">
        <v>13</v>
      </c>
      <c r="L13" s="25" t="s">
        <v>68</v>
      </c>
      <c r="M13" s="1">
        <v>6</v>
      </c>
      <c r="N13" s="1">
        <v>79.64</v>
      </c>
      <c r="O13" s="25" t="s">
        <v>69</v>
      </c>
      <c r="P13" s="1">
        <v>3</v>
      </c>
      <c r="Q13" s="1">
        <v>73.42</v>
      </c>
      <c r="R13" s="1" t="s">
        <v>60</v>
      </c>
      <c r="S13" s="1">
        <v>2022</v>
      </c>
      <c r="T13" s="1">
        <v>1</v>
      </c>
      <c r="U13" s="1">
        <v>6</v>
      </c>
    </row>
    <row r="14" spans="1:66" x14ac:dyDescent="0.45">
      <c r="A14" s="25" t="s">
        <v>70</v>
      </c>
      <c r="B14" s="1">
        <v>6</v>
      </c>
      <c r="C14" s="1">
        <v>92.96</v>
      </c>
      <c r="D14" s="25" t="s">
        <v>1</v>
      </c>
      <c r="E14" s="1">
        <v>3</v>
      </c>
      <c r="F14" s="1">
        <v>86.63</v>
      </c>
      <c r="G14" s="1" t="s">
        <v>60</v>
      </c>
      <c r="H14" s="1">
        <v>2022</v>
      </c>
      <c r="I14" s="1" t="s">
        <v>2</v>
      </c>
      <c r="J14" s="1">
        <v>12</v>
      </c>
      <c r="L14" s="25" t="s">
        <v>62</v>
      </c>
      <c r="M14" s="1">
        <v>0</v>
      </c>
      <c r="N14" s="1">
        <v>78.52</v>
      </c>
      <c r="O14" s="25" t="s">
        <v>61</v>
      </c>
      <c r="P14" s="1">
        <v>6</v>
      </c>
      <c r="Q14" s="1">
        <v>108.65</v>
      </c>
      <c r="R14" s="1" t="s">
        <v>60</v>
      </c>
      <c r="S14" s="1">
        <v>2022</v>
      </c>
      <c r="T14" s="1">
        <v>1</v>
      </c>
      <c r="U14" s="1">
        <v>2</v>
      </c>
    </row>
    <row r="15" spans="1:66" x14ac:dyDescent="0.45">
      <c r="A15" s="25" t="s">
        <v>25</v>
      </c>
      <c r="B15" s="1">
        <v>2</v>
      </c>
      <c r="C15" s="1">
        <v>91.97</v>
      </c>
      <c r="D15" s="25" t="s">
        <v>1</v>
      </c>
      <c r="E15" s="1">
        <v>6</v>
      </c>
      <c r="F15" s="1">
        <v>96.13</v>
      </c>
      <c r="G15" s="1" t="s">
        <v>60</v>
      </c>
      <c r="H15" s="1">
        <v>2022</v>
      </c>
      <c r="I15" s="1">
        <v>1</v>
      </c>
      <c r="J15" s="1">
        <v>7</v>
      </c>
      <c r="L15" s="25" t="s">
        <v>67</v>
      </c>
      <c r="M15" s="1">
        <v>0</v>
      </c>
      <c r="N15" s="1">
        <v>75.41</v>
      </c>
      <c r="O15" s="25" t="s">
        <v>66</v>
      </c>
      <c r="P15" s="1">
        <v>6</v>
      </c>
      <c r="Q15" s="1">
        <v>104.86</v>
      </c>
      <c r="R15" s="1" t="s">
        <v>60</v>
      </c>
      <c r="S15" s="1">
        <v>2022</v>
      </c>
      <c r="T15" s="1">
        <v>1</v>
      </c>
      <c r="U15" s="1">
        <v>5</v>
      </c>
    </row>
    <row r="16" spans="1:66" x14ac:dyDescent="0.45">
      <c r="A16" s="25" t="s">
        <v>68</v>
      </c>
      <c r="B16" s="1">
        <v>1</v>
      </c>
      <c r="C16" s="1">
        <v>91.79</v>
      </c>
      <c r="D16" s="25" t="s">
        <v>70</v>
      </c>
      <c r="E16" s="1">
        <v>7</v>
      </c>
      <c r="F16" s="1">
        <v>98.38</v>
      </c>
      <c r="G16" s="1" t="s">
        <v>60</v>
      </c>
      <c r="H16" s="1">
        <v>2022</v>
      </c>
      <c r="I16" s="1" t="s">
        <v>3</v>
      </c>
      <c r="J16" s="1">
        <v>14</v>
      </c>
      <c r="L16" s="25" t="s">
        <v>69</v>
      </c>
      <c r="M16" s="1">
        <v>3</v>
      </c>
      <c r="N16" s="1">
        <v>73.42</v>
      </c>
      <c r="O16" s="25" t="s">
        <v>68</v>
      </c>
      <c r="P16" s="1">
        <v>6</v>
      </c>
      <c r="Q16" s="1">
        <v>79.64</v>
      </c>
      <c r="R16" s="1" t="s">
        <v>60</v>
      </c>
      <c r="S16" s="1">
        <v>2022</v>
      </c>
      <c r="T16" s="1">
        <v>1</v>
      </c>
      <c r="U16" s="1">
        <v>6</v>
      </c>
      <c r="V16" s="1">
        <v>4</v>
      </c>
    </row>
    <row r="17" spans="1:14" x14ac:dyDescent="0.45">
      <c r="A17" s="25" t="s">
        <v>0</v>
      </c>
      <c r="B17" s="1">
        <v>6</v>
      </c>
      <c r="C17" s="1">
        <v>91.76</v>
      </c>
      <c r="D17" s="25" t="s">
        <v>64</v>
      </c>
      <c r="E17" s="1">
        <v>1</v>
      </c>
      <c r="F17" s="1">
        <v>86.51</v>
      </c>
      <c r="G17" s="1" t="s">
        <v>60</v>
      </c>
      <c r="H17" s="1">
        <v>2022</v>
      </c>
      <c r="I17" s="1" t="s">
        <v>2</v>
      </c>
      <c r="J17" s="1">
        <v>10</v>
      </c>
      <c r="K17" s="1">
        <v>13</v>
      </c>
      <c r="N17" s="1">
        <v>89.861249999999998</v>
      </c>
    </row>
    <row r="18" spans="1:14" x14ac:dyDescent="0.45">
      <c r="A18" s="25" t="s">
        <v>70</v>
      </c>
      <c r="B18" s="1">
        <v>5</v>
      </c>
      <c r="C18" s="1">
        <v>89.17</v>
      </c>
      <c r="D18" s="25" t="s">
        <v>0</v>
      </c>
      <c r="E18" s="1">
        <v>8</v>
      </c>
      <c r="F18" s="1">
        <v>99.87</v>
      </c>
      <c r="G18" s="1" t="s">
        <v>60</v>
      </c>
      <c r="H18" s="1">
        <v>2022</v>
      </c>
      <c r="I18" s="1" t="s">
        <v>4</v>
      </c>
      <c r="J18" s="1">
        <v>15</v>
      </c>
    </row>
    <row r="19" spans="1:14" x14ac:dyDescent="0.45">
      <c r="A19" s="25" t="s">
        <v>65</v>
      </c>
      <c r="B19" s="1">
        <v>2</v>
      </c>
      <c r="C19" s="1">
        <v>87.15</v>
      </c>
      <c r="D19" s="25" t="s">
        <v>64</v>
      </c>
      <c r="E19" s="1">
        <v>6</v>
      </c>
      <c r="F19" s="1">
        <v>95.59</v>
      </c>
      <c r="G19" s="1" t="s">
        <v>60</v>
      </c>
      <c r="H19" s="1">
        <v>2022</v>
      </c>
      <c r="I19" s="1">
        <v>1</v>
      </c>
      <c r="J19" s="1">
        <v>4</v>
      </c>
    </row>
    <row r="20" spans="1:14" x14ac:dyDescent="0.45">
      <c r="A20" s="25" t="s">
        <v>1</v>
      </c>
      <c r="B20" s="1">
        <v>3</v>
      </c>
      <c r="C20" s="1">
        <v>86.63</v>
      </c>
      <c r="D20" s="25" t="s">
        <v>70</v>
      </c>
      <c r="E20" s="1">
        <v>6</v>
      </c>
      <c r="F20" s="1">
        <v>92.96</v>
      </c>
      <c r="G20" s="1" t="s">
        <v>60</v>
      </c>
      <c r="H20" s="1">
        <v>2022</v>
      </c>
      <c r="I20" s="1" t="s">
        <v>2</v>
      </c>
      <c r="J20" s="1">
        <v>12</v>
      </c>
    </row>
    <row r="21" spans="1:14" x14ac:dyDescent="0.45">
      <c r="A21" s="25" t="s">
        <v>64</v>
      </c>
      <c r="B21" s="1">
        <v>1</v>
      </c>
      <c r="C21" s="1">
        <v>86.51</v>
      </c>
      <c r="D21" s="25" t="s">
        <v>0</v>
      </c>
      <c r="E21" s="1">
        <v>6</v>
      </c>
      <c r="F21" s="1">
        <v>91.76</v>
      </c>
      <c r="G21" s="1" t="s">
        <v>60</v>
      </c>
      <c r="H21" s="1">
        <v>2022</v>
      </c>
      <c r="I21" s="1" t="s">
        <v>2</v>
      </c>
      <c r="J21" s="1">
        <v>10</v>
      </c>
    </row>
    <row r="22" spans="1:14" x14ac:dyDescent="0.45">
      <c r="A22" s="25" t="s">
        <v>0</v>
      </c>
      <c r="B22" s="1">
        <v>6</v>
      </c>
      <c r="C22" s="1">
        <v>85.97</v>
      </c>
      <c r="D22" s="25" t="s">
        <v>63</v>
      </c>
      <c r="E22" s="1">
        <v>5</v>
      </c>
      <c r="F22" s="1">
        <v>84.64</v>
      </c>
      <c r="G22" s="1" t="s">
        <v>60</v>
      </c>
      <c r="H22" s="1">
        <v>2022</v>
      </c>
      <c r="I22" s="1">
        <v>1</v>
      </c>
      <c r="J22" s="1">
        <v>3</v>
      </c>
    </row>
    <row r="23" spans="1:14" x14ac:dyDescent="0.45">
      <c r="A23" s="25" t="s">
        <v>59</v>
      </c>
      <c r="B23" s="1">
        <v>2</v>
      </c>
      <c r="C23" s="1">
        <v>85.93</v>
      </c>
      <c r="D23" s="25" t="s">
        <v>58</v>
      </c>
      <c r="E23" s="1">
        <v>6</v>
      </c>
      <c r="F23" s="1">
        <v>93.24</v>
      </c>
      <c r="G23" s="1" t="s">
        <v>60</v>
      </c>
      <c r="H23" s="1">
        <v>2022</v>
      </c>
      <c r="I23" s="1">
        <v>1</v>
      </c>
      <c r="J23" s="1">
        <v>1</v>
      </c>
    </row>
    <row r="24" spans="1:14" x14ac:dyDescent="0.45">
      <c r="A24" s="25" t="s">
        <v>66</v>
      </c>
      <c r="B24" s="1">
        <v>4</v>
      </c>
      <c r="C24" s="1">
        <v>85.83</v>
      </c>
      <c r="D24" s="25" t="s">
        <v>68</v>
      </c>
      <c r="E24" s="1">
        <v>6</v>
      </c>
      <c r="F24" s="1">
        <v>85.6</v>
      </c>
      <c r="G24" s="1" t="s">
        <v>60</v>
      </c>
      <c r="H24" s="1">
        <v>2022</v>
      </c>
      <c r="I24" s="1" t="s">
        <v>2</v>
      </c>
      <c r="J24" s="1">
        <v>11</v>
      </c>
    </row>
    <row r="25" spans="1:14" x14ac:dyDescent="0.45">
      <c r="A25" s="25" t="s">
        <v>68</v>
      </c>
      <c r="B25" s="1">
        <v>6</v>
      </c>
      <c r="C25" s="1">
        <v>85.6</v>
      </c>
      <c r="D25" s="25" t="s">
        <v>66</v>
      </c>
      <c r="E25" s="1">
        <v>4</v>
      </c>
      <c r="F25" s="1">
        <v>85.83</v>
      </c>
      <c r="G25" s="1" t="s">
        <v>60</v>
      </c>
      <c r="H25" s="1">
        <v>2022</v>
      </c>
      <c r="I25" s="1" t="s">
        <v>2</v>
      </c>
      <c r="J25" s="1">
        <v>11</v>
      </c>
    </row>
    <row r="26" spans="1:14" x14ac:dyDescent="0.45">
      <c r="A26" s="25" t="s">
        <v>63</v>
      </c>
      <c r="B26" s="1">
        <v>5</v>
      </c>
      <c r="C26" s="1">
        <v>84.64</v>
      </c>
      <c r="D26" s="25" t="s">
        <v>0</v>
      </c>
      <c r="E26" s="1">
        <v>6</v>
      </c>
      <c r="F26" s="1">
        <v>85.97</v>
      </c>
      <c r="G26" s="1" t="s">
        <v>60</v>
      </c>
      <c r="H26" s="1">
        <v>2022</v>
      </c>
      <c r="I26" s="1">
        <v>1</v>
      </c>
      <c r="J26" s="1">
        <v>3</v>
      </c>
      <c r="K26" s="1">
        <v>8</v>
      </c>
    </row>
    <row r="27" spans="1:14" x14ac:dyDescent="0.45">
      <c r="A27" s="25" t="s">
        <v>68</v>
      </c>
      <c r="B27" s="1">
        <v>6</v>
      </c>
      <c r="C27" s="1">
        <v>79.64</v>
      </c>
      <c r="D27" s="25" t="s">
        <v>69</v>
      </c>
      <c r="E27" s="1">
        <v>3</v>
      </c>
      <c r="F27" s="1">
        <v>73.42</v>
      </c>
      <c r="G27" s="1" t="s">
        <v>60</v>
      </c>
      <c r="H27" s="1">
        <v>2022</v>
      </c>
      <c r="I27" s="1">
        <v>1</v>
      </c>
      <c r="J27" s="1">
        <v>6</v>
      </c>
    </row>
    <row r="28" spans="1:14" x14ac:dyDescent="0.45">
      <c r="A28" s="25" t="s">
        <v>62</v>
      </c>
      <c r="B28" s="1">
        <v>0</v>
      </c>
      <c r="C28" s="1">
        <v>78.52</v>
      </c>
      <c r="D28" s="25" t="s">
        <v>61</v>
      </c>
      <c r="E28" s="1">
        <v>6</v>
      </c>
      <c r="F28" s="1">
        <v>108.65</v>
      </c>
      <c r="G28" s="1" t="s">
        <v>60</v>
      </c>
      <c r="H28" s="1">
        <v>2022</v>
      </c>
      <c r="I28" s="1">
        <v>1</v>
      </c>
      <c r="J28" s="1">
        <v>2</v>
      </c>
    </row>
    <row r="29" spans="1:14" x14ac:dyDescent="0.45">
      <c r="A29" s="25" t="s">
        <v>67</v>
      </c>
      <c r="B29" s="1">
        <v>0</v>
      </c>
      <c r="C29" s="1">
        <v>75.41</v>
      </c>
      <c r="D29" s="25" t="s">
        <v>66</v>
      </c>
      <c r="E29" s="1">
        <v>6</v>
      </c>
      <c r="F29" s="1">
        <v>104.86</v>
      </c>
      <c r="G29" s="1" t="s">
        <v>60</v>
      </c>
      <c r="H29" s="1">
        <v>2022</v>
      </c>
      <c r="I29" s="1">
        <v>1</v>
      </c>
      <c r="J29" s="1">
        <v>5</v>
      </c>
    </row>
    <row r="30" spans="1:14" x14ac:dyDescent="0.45">
      <c r="A30" s="25" t="s">
        <v>69</v>
      </c>
      <c r="B30" s="1">
        <v>3</v>
      </c>
      <c r="C30" s="1">
        <v>73.42</v>
      </c>
      <c r="D30" s="25" t="s">
        <v>68</v>
      </c>
      <c r="E30" s="1">
        <v>6</v>
      </c>
      <c r="F30" s="1">
        <v>79.64</v>
      </c>
      <c r="G30" s="1" t="s">
        <v>60</v>
      </c>
      <c r="H30" s="1">
        <v>2022</v>
      </c>
      <c r="I30" s="1">
        <v>1</v>
      </c>
      <c r="J30" s="1">
        <v>6</v>
      </c>
      <c r="K30" s="1">
        <v>4</v>
      </c>
    </row>
    <row r="31" spans="1:14" x14ac:dyDescent="0.45">
      <c r="C31" s="1">
        <v>91.370329999999996</v>
      </c>
    </row>
  </sheetData>
  <sortState xmlns:xlrd2="http://schemas.microsoft.com/office/spreadsheetml/2017/richdata2" ref="A1:J30">
    <sortCondition descending="1" ref="C1:C3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36"/>
  <sheetViews>
    <sheetView zoomScale="89" workbookViewId="0"/>
  </sheetViews>
  <sheetFormatPr defaultRowHeight="14.25" x14ac:dyDescent="0.45"/>
  <cols>
    <col min="1" max="1" width="19.86328125" bestFit="1" customWidth="1"/>
    <col min="3" max="3" width="8.9296875" style="1"/>
    <col min="4" max="4" width="19.86328125" style="1" bestFit="1" customWidth="1"/>
    <col min="7" max="7" width="13.3984375" style="1" bestFit="1" customWidth="1"/>
    <col min="8" max="8" width="8.9296875" style="1"/>
    <col min="9" max="9" width="14.19921875" customWidth="1"/>
    <col min="12" max="12" width="18.265625" bestFit="1" customWidth="1"/>
    <col min="20" max="22" width="9.06640625" style="1"/>
    <col min="30" max="31" width="9.06640625" style="1"/>
    <col min="43" max="43" width="18.59765625" bestFit="1" customWidth="1"/>
  </cols>
  <sheetData>
    <row r="1" spans="1:62" ht="28.5" x14ac:dyDescent="0.45">
      <c r="A1" s="25" t="s">
        <v>63</v>
      </c>
      <c r="B1" s="1">
        <v>5</v>
      </c>
      <c r="C1" s="1">
        <v>84.64</v>
      </c>
      <c r="D1" s="25" t="s">
        <v>0</v>
      </c>
      <c r="E1" s="1">
        <v>6</v>
      </c>
      <c r="F1" s="1">
        <v>85.97</v>
      </c>
      <c r="G1" s="1" t="s">
        <v>60</v>
      </c>
      <c r="H1" s="1">
        <v>2022</v>
      </c>
      <c r="I1" s="1">
        <v>1</v>
      </c>
      <c r="J1" s="1">
        <v>3</v>
      </c>
      <c r="L1" s="2" t="s">
        <v>5</v>
      </c>
      <c r="M1" s="3" t="s">
        <v>6</v>
      </c>
      <c r="N1" s="3" t="s">
        <v>7</v>
      </c>
      <c r="O1" s="3" t="s">
        <v>8</v>
      </c>
      <c r="P1" s="3" t="s">
        <v>32</v>
      </c>
      <c r="Q1" s="3" t="s">
        <v>27</v>
      </c>
      <c r="R1" s="3" t="s">
        <v>28</v>
      </c>
      <c r="S1" s="3" t="s">
        <v>29</v>
      </c>
      <c r="T1" s="3" t="s">
        <v>9</v>
      </c>
      <c r="U1" s="3" t="s">
        <v>10</v>
      </c>
      <c r="V1" s="3" t="s">
        <v>11</v>
      </c>
      <c r="W1" s="3" t="s">
        <v>9</v>
      </c>
      <c r="X1" s="3" t="s">
        <v>30</v>
      </c>
      <c r="Y1" s="3" t="s">
        <v>29</v>
      </c>
      <c r="Z1" s="3" t="s">
        <v>12</v>
      </c>
      <c r="AA1" s="3" t="s">
        <v>13</v>
      </c>
      <c r="AB1" s="3" t="s">
        <v>14</v>
      </c>
      <c r="AC1" s="3" t="s">
        <v>15</v>
      </c>
      <c r="AD1" s="3" t="s">
        <v>16</v>
      </c>
      <c r="AE1" s="3" t="s">
        <v>37</v>
      </c>
      <c r="AQ1" s="2" t="s">
        <v>5</v>
      </c>
      <c r="AR1" s="3" t="s">
        <v>6</v>
      </c>
      <c r="AS1" s="3" t="s">
        <v>7</v>
      </c>
      <c r="AT1" s="3" t="s">
        <v>8</v>
      </c>
      <c r="AU1" s="3" t="s">
        <v>32</v>
      </c>
      <c r="AV1" s="3" t="s">
        <v>27</v>
      </c>
      <c r="AW1" s="3" t="s">
        <v>28</v>
      </c>
      <c r="AX1" s="3" t="s">
        <v>29</v>
      </c>
      <c r="AY1" s="3" t="s">
        <v>9</v>
      </c>
      <c r="AZ1" s="3" t="s">
        <v>10</v>
      </c>
      <c r="BA1" s="3" t="s">
        <v>11</v>
      </c>
      <c r="BB1" s="3" t="s">
        <v>9</v>
      </c>
      <c r="BC1" s="3" t="s">
        <v>30</v>
      </c>
      <c r="BD1" s="3" t="s">
        <v>29</v>
      </c>
      <c r="BE1" s="3" t="s">
        <v>12</v>
      </c>
      <c r="BF1" s="3" t="s">
        <v>13</v>
      </c>
      <c r="BG1" s="3" t="s">
        <v>14</v>
      </c>
      <c r="BH1" s="3" t="s">
        <v>15</v>
      </c>
      <c r="BI1" s="3" t="s">
        <v>16</v>
      </c>
      <c r="BJ1" s="3" t="s">
        <v>37</v>
      </c>
    </row>
    <row r="2" spans="1:62" x14ac:dyDescent="0.45">
      <c r="A2" s="25" t="s">
        <v>71</v>
      </c>
      <c r="B2" s="1">
        <v>5</v>
      </c>
      <c r="C2" s="1">
        <v>98.06</v>
      </c>
      <c r="D2" s="25" t="s">
        <v>70</v>
      </c>
      <c r="E2" s="1">
        <v>6</v>
      </c>
      <c r="F2" s="1">
        <v>98.6</v>
      </c>
      <c r="G2" s="1" t="s">
        <v>60</v>
      </c>
      <c r="H2" s="1">
        <v>2022</v>
      </c>
      <c r="I2" s="1">
        <v>1</v>
      </c>
      <c r="J2" s="1">
        <v>8</v>
      </c>
      <c r="L2" s="25" t="s">
        <v>63</v>
      </c>
      <c r="M2" s="1">
        <v>1</v>
      </c>
      <c r="N2" s="1">
        <v>0</v>
      </c>
      <c r="O2" s="1">
        <v>1</v>
      </c>
      <c r="P2" s="1">
        <v>0</v>
      </c>
      <c r="Q2" s="1">
        <v>5</v>
      </c>
      <c r="R2" s="1">
        <v>6</v>
      </c>
      <c r="S2">
        <v>-1</v>
      </c>
      <c r="T2" s="1">
        <v>5</v>
      </c>
      <c r="U2" s="1">
        <v>6</v>
      </c>
      <c r="V2" s="1">
        <v>-1</v>
      </c>
      <c r="W2" s="1">
        <v>84.64</v>
      </c>
      <c r="X2" s="1">
        <v>85.97</v>
      </c>
      <c r="Y2">
        <v>-1.33</v>
      </c>
      <c r="Z2" s="1">
        <v>84.64</v>
      </c>
      <c r="AA2" s="1">
        <v>84.64</v>
      </c>
      <c r="AB2" s="1">
        <v>85.97</v>
      </c>
      <c r="AC2" s="1">
        <v>85.97</v>
      </c>
      <c r="AD2" s="1">
        <v>1</v>
      </c>
      <c r="AE2" s="1">
        <v>0</v>
      </c>
      <c r="AI2" s="1"/>
      <c r="AJ2" s="1"/>
      <c r="AK2" s="6"/>
      <c r="AL2" s="1"/>
      <c r="AM2" s="1"/>
      <c r="AN2" s="1"/>
      <c r="AO2" s="1"/>
      <c r="AP2" s="1">
        <v>1</v>
      </c>
      <c r="AQ2" s="25" t="s">
        <v>0</v>
      </c>
      <c r="AR2" s="26">
        <v>4</v>
      </c>
      <c r="AS2" s="26">
        <v>4</v>
      </c>
      <c r="AT2" s="26">
        <v>0</v>
      </c>
      <c r="AU2" s="1">
        <v>2</v>
      </c>
      <c r="AV2" s="26">
        <v>27</v>
      </c>
      <c r="AW2" s="26">
        <v>16</v>
      </c>
      <c r="AX2">
        <v>11</v>
      </c>
      <c r="AY2" s="1">
        <v>6.75</v>
      </c>
      <c r="AZ2" s="1">
        <v>4</v>
      </c>
      <c r="BA2" s="1">
        <v>2.75</v>
      </c>
      <c r="BB2" s="1">
        <v>93.61</v>
      </c>
      <c r="BC2" s="1">
        <v>88.325000000000003</v>
      </c>
      <c r="BD2" s="1">
        <v>5.2850000000000001</v>
      </c>
      <c r="BE2" s="1">
        <v>99.87</v>
      </c>
      <c r="BF2" s="1">
        <v>85.97</v>
      </c>
      <c r="BG2" s="1">
        <v>92.98</v>
      </c>
      <c r="BH2" s="1">
        <v>84.64</v>
      </c>
      <c r="BI2" s="1" t="s">
        <v>73</v>
      </c>
      <c r="BJ2" s="1">
        <v>1</v>
      </c>
    </row>
    <row r="3" spans="1:62" x14ac:dyDescent="0.45">
      <c r="A3" s="25" t="s">
        <v>62</v>
      </c>
      <c r="B3" s="1">
        <v>0</v>
      </c>
      <c r="C3" s="1">
        <v>78.52</v>
      </c>
      <c r="D3" s="25" t="s">
        <v>61</v>
      </c>
      <c r="E3" s="1">
        <v>6</v>
      </c>
      <c r="F3" s="1">
        <v>108.65</v>
      </c>
      <c r="G3" s="1" t="s">
        <v>60</v>
      </c>
      <c r="H3" s="1">
        <v>2022</v>
      </c>
      <c r="I3" s="1">
        <v>1</v>
      </c>
      <c r="J3" s="1">
        <v>2</v>
      </c>
      <c r="L3" s="25" t="s">
        <v>71</v>
      </c>
      <c r="M3" s="1">
        <v>1</v>
      </c>
      <c r="N3" s="1">
        <v>0</v>
      </c>
      <c r="O3" s="1">
        <v>1</v>
      </c>
      <c r="P3" s="1">
        <v>0</v>
      </c>
      <c r="Q3" s="1">
        <v>5</v>
      </c>
      <c r="R3" s="1">
        <v>6</v>
      </c>
      <c r="S3">
        <v>-1</v>
      </c>
      <c r="T3" s="1">
        <v>5</v>
      </c>
      <c r="U3" s="1">
        <v>6</v>
      </c>
      <c r="V3" s="1">
        <v>-1</v>
      </c>
      <c r="W3" s="1">
        <v>98.06</v>
      </c>
      <c r="X3" s="1">
        <v>98.6</v>
      </c>
      <c r="Y3">
        <v>-0.54</v>
      </c>
      <c r="Z3" s="1">
        <v>98.06</v>
      </c>
      <c r="AA3" s="1">
        <v>98.06</v>
      </c>
      <c r="AB3" s="1">
        <v>98.6</v>
      </c>
      <c r="AC3" s="1">
        <v>98.6</v>
      </c>
      <c r="AD3" s="1">
        <v>1</v>
      </c>
      <c r="AE3" s="1">
        <v>0</v>
      </c>
      <c r="AH3" s="6"/>
      <c r="AI3" s="1"/>
      <c r="AJ3" s="1"/>
      <c r="AK3" s="6"/>
      <c r="AL3" s="1"/>
      <c r="AM3" s="1"/>
      <c r="AN3" s="1"/>
      <c r="AO3" s="1"/>
      <c r="AP3" s="1">
        <v>2</v>
      </c>
      <c r="AQ3" s="25" t="s">
        <v>70</v>
      </c>
      <c r="AR3" s="26">
        <v>4</v>
      </c>
      <c r="AS3" s="26">
        <v>3</v>
      </c>
      <c r="AT3" s="26">
        <v>1</v>
      </c>
      <c r="AU3" s="1">
        <v>0.75</v>
      </c>
      <c r="AV3" s="26">
        <v>24</v>
      </c>
      <c r="AW3" s="26">
        <v>17</v>
      </c>
      <c r="AX3">
        <v>7</v>
      </c>
      <c r="AY3" s="1">
        <v>6</v>
      </c>
      <c r="AZ3" s="1">
        <v>4.25</v>
      </c>
      <c r="BA3" s="1">
        <v>1.75</v>
      </c>
      <c r="BB3" s="1">
        <v>94.777500000000003</v>
      </c>
      <c r="BC3" s="1">
        <v>94.087500000000006</v>
      </c>
      <c r="BD3" s="1">
        <v>0.69</v>
      </c>
      <c r="BE3" s="1">
        <v>98.6</v>
      </c>
      <c r="BF3" s="1">
        <v>89.17</v>
      </c>
      <c r="BG3" s="1">
        <v>99.87</v>
      </c>
      <c r="BH3" s="1">
        <v>86.63</v>
      </c>
      <c r="BI3" s="1" t="s">
        <v>73</v>
      </c>
      <c r="BJ3" s="26">
        <v>0</v>
      </c>
    </row>
    <row r="4" spans="1:62" x14ac:dyDescent="0.45">
      <c r="A4" s="25" t="s">
        <v>58</v>
      </c>
      <c r="B4" s="1">
        <v>6</v>
      </c>
      <c r="C4" s="1">
        <v>93.24</v>
      </c>
      <c r="D4" s="25" t="s">
        <v>59</v>
      </c>
      <c r="E4" s="1">
        <v>2</v>
      </c>
      <c r="F4" s="1">
        <v>85.93</v>
      </c>
      <c r="G4" s="1" t="s">
        <v>60</v>
      </c>
      <c r="H4" s="1">
        <v>2022</v>
      </c>
      <c r="I4" s="1">
        <v>1</v>
      </c>
      <c r="J4" s="1">
        <v>1</v>
      </c>
      <c r="L4" s="25" t="s">
        <v>62</v>
      </c>
      <c r="M4" s="1">
        <v>1</v>
      </c>
      <c r="N4" s="1">
        <v>0</v>
      </c>
      <c r="O4" s="1">
        <v>1</v>
      </c>
      <c r="P4" s="1">
        <v>0</v>
      </c>
      <c r="Q4" s="1">
        <v>0</v>
      </c>
      <c r="R4" s="1">
        <v>6</v>
      </c>
      <c r="S4">
        <v>-6</v>
      </c>
      <c r="T4" s="1">
        <v>0</v>
      </c>
      <c r="U4" s="1">
        <v>6</v>
      </c>
      <c r="V4" s="1">
        <v>-6</v>
      </c>
      <c r="W4" s="1">
        <v>78.52</v>
      </c>
      <c r="X4" s="1">
        <v>108.65</v>
      </c>
      <c r="Y4">
        <v>-30.13</v>
      </c>
      <c r="Z4" s="1">
        <v>78.52</v>
      </c>
      <c r="AA4" s="1">
        <v>78.52</v>
      </c>
      <c r="AB4" s="1">
        <v>108.65</v>
      </c>
      <c r="AC4" s="1">
        <v>108.65</v>
      </c>
      <c r="AD4" s="1">
        <v>1</v>
      </c>
      <c r="AE4" s="1">
        <v>0</v>
      </c>
      <c r="AH4" s="6"/>
      <c r="AI4" s="1"/>
      <c r="AJ4" s="1"/>
      <c r="AL4" s="1"/>
      <c r="AM4" s="1"/>
      <c r="AN4" s="1"/>
      <c r="AO4" s="1"/>
      <c r="AP4" s="1">
        <v>3</v>
      </c>
      <c r="AQ4" s="25" t="s">
        <v>61</v>
      </c>
      <c r="AR4" s="26">
        <v>3</v>
      </c>
      <c r="AS4" s="26">
        <v>2</v>
      </c>
      <c r="AT4" s="26">
        <v>1</v>
      </c>
      <c r="AU4" s="1">
        <v>0.66700000000000004</v>
      </c>
      <c r="AV4" s="26">
        <v>17</v>
      </c>
      <c r="AW4" s="26">
        <v>11</v>
      </c>
      <c r="AX4">
        <v>6</v>
      </c>
      <c r="AY4" s="1">
        <v>5.6669999999999998</v>
      </c>
      <c r="AZ4" s="1">
        <v>3.6669999999999998</v>
      </c>
      <c r="BA4" s="1">
        <v>2</v>
      </c>
      <c r="BB4" s="1">
        <v>101.4567</v>
      </c>
      <c r="BC4" s="1">
        <v>92.543300000000002</v>
      </c>
      <c r="BD4" s="1">
        <v>8.9133999999999993</v>
      </c>
      <c r="BE4" s="1">
        <v>108.65</v>
      </c>
      <c r="BF4" s="1">
        <v>92.98</v>
      </c>
      <c r="BG4" s="1">
        <v>102.27</v>
      </c>
      <c r="BH4" s="1">
        <v>78.52</v>
      </c>
      <c r="BI4" s="1" t="s">
        <v>3</v>
      </c>
      <c r="BJ4" s="26">
        <v>0</v>
      </c>
    </row>
    <row r="5" spans="1:62" x14ac:dyDescent="0.45">
      <c r="A5" s="25" t="s">
        <v>58</v>
      </c>
      <c r="B5" s="1">
        <v>4</v>
      </c>
      <c r="C5" s="1">
        <v>102.27</v>
      </c>
      <c r="D5" s="25" t="s">
        <v>61</v>
      </c>
      <c r="E5" s="1">
        <v>6</v>
      </c>
      <c r="F5" s="1">
        <v>102.74</v>
      </c>
      <c r="G5" s="1" t="s">
        <v>60</v>
      </c>
      <c r="H5" s="1">
        <v>2022</v>
      </c>
      <c r="I5" s="1" t="s">
        <v>2</v>
      </c>
      <c r="J5" s="1">
        <v>9</v>
      </c>
      <c r="L5" s="25" t="s">
        <v>58</v>
      </c>
      <c r="M5" s="26">
        <v>2</v>
      </c>
      <c r="N5" s="26">
        <v>1</v>
      </c>
      <c r="O5" s="26">
        <v>1</v>
      </c>
      <c r="P5" s="1">
        <v>0.5</v>
      </c>
      <c r="Q5" s="26">
        <v>10</v>
      </c>
      <c r="R5" s="26">
        <v>8</v>
      </c>
      <c r="S5">
        <v>2</v>
      </c>
      <c r="T5" s="1">
        <v>5</v>
      </c>
      <c r="U5" s="1">
        <v>4</v>
      </c>
      <c r="V5" s="1">
        <v>1</v>
      </c>
      <c r="W5">
        <v>97.754999999999995</v>
      </c>
      <c r="X5">
        <v>94.334999999999994</v>
      </c>
      <c r="Y5">
        <f>W5-X5</f>
        <v>3.4200000000000017</v>
      </c>
      <c r="Z5" s="1">
        <v>102.27</v>
      </c>
      <c r="AA5" s="26">
        <v>93.24</v>
      </c>
      <c r="AB5" s="1">
        <v>102.74</v>
      </c>
      <c r="AC5" s="26">
        <v>85.93</v>
      </c>
      <c r="AD5" s="1" t="s">
        <v>2</v>
      </c>
      <c r="AE5" s="26">
        <v>0</v>
      </c>
      <c r="AH5" s="6"/>
      <c r="AI5" s="1"/>
      <c r="AJ5" s="1"/>
      <c r="AK5" s="6"/>
      <c r="AL5" s="1"/>
      <c r="AM5" s="1"/>
      <c r="AN5" s="1"/>
      <c r="AO5" s="1"/>
      <c r="AP5" s="1">
        <v>4</v>
      </c>
      <c r="AQ5" s="25" t="s">
        <v>68</v>
      </c>
      <c r="AR5" s="26">
        <v>3</v>
      </c>
      <c r="AS5" s="26">
        <v>2</v>
      </c>
      <c r="AT5" s="26">
        <v>1</v>
      </c>
      <c r="AU5" s="1">
        <v>0.66700000000000004</v>
      </c>
      <c r="AV5" s="26">
        <v>13</v>
      </c>
      <c r="AW5" s="26">
        <v>14</v>
      </c>
      <c r="AX5">
        <v>-1</v>
      </c>
      <c r="AY5" s="1">
        <v>4.3330000000000002</v>
      </c>
      <c r="AZ5" s="1">
        <v>4.6669999999999998</v>
      </c>
      <c r="BA5" s="1">
        <v>-0.33400000000000002</v>
      </c>
      <c r="BB5" s="1">
        <v>85.676699999999997</v>
      </c>
      <c r="BC5" s="1">
        <v>85.8767</v>
      </c>
      <c r="BD5" s="1">
        <v>-0.2</v>
      </c>
      <c r="BE5" s="1">
        <v>91.79</v>
      </c>
      <c r="BF5" s="1">
        <v>79.64</v>
      </c>
      <c r="BG5" s="1">
        <v>98.38</v>
      </c>
      <c r="BH5" s="1">
        <v>73.42</v>
      </c>
      <c r="BI5" s="1" t="s">
        <v>3</v>
      </c>
      <c r="BJ5" s="26">
        <v>0</v>
      </c>
    </row>
    <row r="6" spans="1:62" x14ac:dyDescent="0.45">
      <c r="A6" s="25" t="s">
        <v>69</v>
      </c>
      <c r="B6" s="1">
        <v>3</v>
      </c>
      <c r="C6" s="1">
        <v>73.42</v>
      </c>
      <c r="D6" s="25" t="s">
        <v>68</v>
      </c>
      <c r="E6" s="1">
        <v>6</v>
      </c>
      <c r="F6" s="1">
        <v>79.64</v>
      </c>
      <c r="G6" s="1" t="s">
        <v>60</v>
      </c>
      <c r="H6" s="1">
        <v>2022</v>
      </c>
      <c r="I6" s="1">
        <v>1</v>
      </c>
      <c r="J6" s="1">
        <v>6</v>
      </c>
      <c r="L6" s="25" t="s">
        <v>69</v>
      </c>
      <c r="M6" s="26">
        <v>1</v>
      </c>
      <c r="N6" s="26">
        <v>0</v>
      </c>
      <c r="O6" s="26">
        <v>1</v>
      </c>
      <c r="P6" s="1">
        <v>0</v>
      </c>
      <c r="Q6" s="26">
        <v>3</v>
      </c>
      <c r="R6" s="26">
        <v>6</v>
      </c>
      <c r="S6">
        <v>-3</v>
      </c>
      <c r="T6" s="26">
        <v>3</v>
      </c>
      <c r="U6" s="26">
        <v>6</v>
      </c>
      <c r="V6" s="1">
        <v>-3</v>
      </c>
      <c r="W6" s="1">
        <v>73.42</v>
      </c>
      <c r="X6" s="26">
        <v>79.64</v>
      </c>
      <c r="Y6">
        <v>-6.22</v>
      </c>
      <c r="Z6" s="1">
        <v>73.42</v>
      </c>
      <c r="AA6" s="1">
        <v>73.42</v>
      </c>
      <c r="AB6" s="1">
        <v>79.64</v>
      </c>
      <c r="AC6" s="1">
        <v>79.64</v>
      </c>
      <c r="AD6" s="26">
        <v>1</v>
      </c>
      <c r="AE6" s="26">
        <v>0</v>
      </c>
      <c r="AP6" s="26">
        <v>5</v>
      </c>
      <c r="AQ6" s="25" t="s">
        <v>66</v>
      </c>
      <c r="AR6" s="26">
        <v>2</v>
      </c>
      <c r="AS6" s="26">
        <v>1</v>
      </c>
      <c r="AT6" s="26">
        <v>1</v>
      </c>
      <c r="AU6" s="1">
        <v>0.5</v>
      </c>
      <c r="AV6" s="26">
        <v>10</v>
      </c>
      <c r="AW6" s="26">
        <v>6</v>
      </c>
      <c r="AX6">
        <v>4</v>
      </c>
      <c r="AY6" s="1">
        <v>5</v>
      </c>
      <c r="AZ6" s="1">
        <v>3</v>
      </c>
      <c r="BA6" s="1">
        <v>2</v>
      </c>
      <c r="BB6" s="1">
        <v>95.344999999999999</v>
      </c>
      <c r="BC6" s="1">
        <v>80.504999999999995</v>
      </c>
      <c r="BD6" s="1">
        <v>14.84</v>
      </c>
      <c r="BE6" s="1">
        <v>104.86</v>
      </c>
      <c r="BF6" s="1">
        <v>85.83</v>
      </c>
      <c r="BG6" s="1">
        <v>85.6</v>
      </c>
      <c r="BH6" s="1">
        <v>75.41</v>
      </c>
      <c r="BI6" s="1" t="s">
        <v>2</v>
      </c>
      <c r="BJ6" s="1">
        <v>0</v>
      </c>
    </row>
    <row r="7" spans="1:62" x14ac:dyDescent="0.45">
      <c r="A7" s="25" t="s">
        <v>70</v>
      </c>
      <c r="B7" s="1">
        <v>6</v>
      </c>
      <c r="C7" s="1">
        <v>98.6</v>
      </c>
      <c r="D7" s="25" t="s">
        <v>71</v>
      </c>
      <c r="E7" s="1">
        <v>5</v>
      </c>
      <c r="F7" s="1">
        <v>98.06</v>
      </c>
      <c r="G7" s="1" t="s">
        <v>60</v>
      </c>
      <c r="H7" s="1">
        <v>2022</v>
      </c>
      <c r="I7" s="1">
        <v>1</v>
      </c>
      <c r="J7" s="1">
        <v>8</v>
      </c>
      <c r="L7" s="25" t="s">
        <v>70</v>
      </c>
      <c r="M7" s="26">
        <v>4</v>
      </c>
      <c r="N7" s="26">
        <v>3</v>
      </c>
      <c r="O7" s="26">
        <v>1</v>
      </c>
      <c r="P7" s="1">
        <v>0.75</v>
      </c>
      <c r="Q7" s="26">
        <v>24</v>
      </c>
      <c r="R7" s="26">
        <v>17</v>
      </c>
      <c r="S7">
        <v>7</v>
      </c>
      <c r="T7" s="1">
        <v>6</v>
      </c>
      <c r="U7" s="1">
        <v>4.25</v>
      </c>
      <c r="V7" s="1">
        <v>1.75</v>
      </c>
      <c r="W7">
        <v>94.777500000000003</v>
      </c>
      <c r="X7">
        <v>94.087500000000006</v>
      </c>
      <c r="Y7">
        <v>0.69</v>
      </c>
      <c r="Z7" s="1">
        <v>98.6</v>
      </c>
      <c r="AA7" s="1">
        <v>89.17</v>
      </c>
      <c r="AB7" s="1">
        <v>99.87</v>
      </c>
      <c r="AC7" s="1">
        <v>86.63</v>
      </c>
      <c r="AD7" s="1" t="s">
        <v>73</v>
      </c>
      <c r="AE7" s="26">
        <v>0</v>
      </c>
      <c r="AP7" s="26">
        <v>6</v>
      </c>
      <c r="AQ7" s="25" t="s">
        <v>58</v>
      </c>
      <c r="AR7" s="26">
        <v>2</v>
      </c>
      <c r="AS7" s="26">
        <v>1</v>
      </c>
      <c r="AT7" s="26">
        <v>1</v>
      </c>
      <c r="AU7" s="1">
        <v>0.5</v>
      </c>
      <c r="AV7" s="26">
        <v>10</v>
      </c>
      <c r="AW7" s="26">
        <v>8</v>
      </c>
      <c r="AX7">
        <v>2</v>
      </c>
      <c r="AY7" s="1">
        <v>5</v>
      </c>
      <c r="AZ7" s="1">
        <v>4</v>
      </c>
      <c r="BA7" s="1">
        <v>1</v>
      </c>
      <c r="BB7" s="1">
        <v>97.754999999999995</v>
      </c>
      <c r="BC7" s="1">
        <v>94.334999999999994</v>
      </c>
      <c r="BD7" s="1">
        <f>BB7-BC7</f>
        <v>3.4200000000000017</v>
      </c>
      <c r="BE7" s="1">
        <v>102.27</v>
      </c>
      <c r="BF7" s="26">
        <v>93.24</v>
      </c>
      <c r="BG7" s="1">
        <v>102.74</v>
      </c>
      <c r="BH7" s="26">
        <v>85.93</v>
      </c>
      <c r="BI7" s="1" t="s">
        <v>2</v>
      </c>
      <c r="BJ7" s="26">
        <v>0</v>
      </c>
    </row>
    <row r="8" spans="1:62" x14ac:dyDescent="0.45">
      <c r="A8" s="25" t="s">
        <v>70</v>
      </c>
      <c r="B8" s="1">
        <v>6</v>
      </c>
      <c r="C8" s="1">
        <v>92.96</v>
      </c>
      <c r="D8" s="25" t="s">
        <v>1</v>
      </c>
      <c r="E8" s="1">
        <v>3</v>
      </c>
      <c r="F8" s="1">
        <v>86.63</v>
      </c>
      <c r="G8" s="1" t="s">
        <v>60</v>
      </c>
      <c r="H8" s="1">
        <v>2022</v>
      </c>
      <c r="I8" s="1" t="s">
        <v>2</v>
      </c>
      <c r="J8" s="1">
        <v>12</v>
      </c>
      <c r="L8" s="25" t="s">
        <v>68</v>
      </c>
      <c r="M8" s="26">
        <v>3</v>
      </c>
      <c r="N8" s="26">
        <v>2</v>
      </c>
      <c r="O8" s="26">
        <v>1</v>
      </c>
      <c r="P8" s="1">
        <v>0.66700000000000004</v>
      </c>
      <c r="Q8" s="26">
        <v>13</v>
      </c>
      <c r="R8" s="26">
        <v>14</v>
      </c>
      <c r="S8">
        <v>-1</v>
      </c>
      <c r="T8" s="1">
        <v>4.3330000000000002</v>
      </c>
      <c r="U8" s="1">
        <v>4.6669999999999998</v>
      </c>
      <c r="V8" s="1">
        <v>-0.33400000000000002</v>
      </c>
      <c r="W8">
        <v>85.676699999999997</v>
      </c>
      <c r="X8">
        <v>85.8767</v>
      </c>
      <c r="Y8">
        <v>-0.2</v>
      </c>
      <c r="Z8" s="1">
        <v>91.79</v>
      </c>
      <c r="AA8" s="1">
        <v>79.64</v>
      </c>
      <c r="AB8" s="1">
        <v>98.38</v>
      </c>
      <c r="AC8" s="1">
        <v>73.42</v>
      </c>
      <c r="AD8" s="1" t="s">
        <v>3</v>
      </c>
      <c r="AE8" s="26">
        <v>0</v>
      </c>
      <c r="AO8" s="1"/>
      <c r="AP8" s="1">
        <v>7</v>
      </c>
      <c r="AQ8" s="25" t="s">
        <v>1</v>
      </c>
      <c r="AR8" s="26">
        <v>2</v>
      </c>
      <c r="AS8" s="26">
        <v>1</v>
      </c>
      <c r="AT8" s="26">
        <v>1</v>
      </c>
      <c r="AU8" s="1">
        <v>0.5</v>
      </c>
      <c r="AV8" s="26">
        <v>9</v>
      </c>
      <c r="AW8" s="26">
        <v>8</v>
      </c>
      <c r="AX8">
        <v>1</v>
      </c>
      <c r="AY8" s="1">
        <v>4.5</v>
      </c>
      <c r="AZ8" s="1">
        <v>4</v>
      </c>
      <c r="BA8" s="1">
        <v>0.5</v>
      </c>
      <c r="BB8" s="1">
        <v>91.38</v>
      </c>
      <c r="BC8" s="1">
        <v>92.465000000000003</v>
      </c>
      <c r="BD8" s="1">
        <v>-1.085</v>
      </c>
      <c r="BE8" s="1">
        <v>96.13</v>
      </c>
      <c r="BF8" s="1">
        <v>86.63</v>
      </c>
      <c r="BG8" s="1">
        <v>92.96</v>
      </c>
      <c r="BH8" s="1">
        <v>91.97</v>
      </c>
      <c r="BI8" s="1" t="s">
        <v>2</v>
      </c>
      <c r="BJ8" s="1">
        <v>0</v>
      </c>
    </row>
    <row r="9" spans="1:62" x14ac:dyDescent="0.45">
      <c r="A9" s="25" t="s">
        <v>70</v>
      </c>
      <c r="B9" s="1">
        <v>7</v>
      </c>
      <c r="C9" s="1">
        <v>98.38</v>
      </c>
      <c r="D9" s="25" t="s">
        <v>68</v>
      </c>
      <c r="E9" s="1">
        <v>1</v>
      </c>
      <c r="F9" s="1">
        <v>91.79</v>
      </c>
      <c r="G9" s="1" t="s">
        <v>60</v>
      </c>
      <c r="H9" s="1">
        <v>2022</v>
      </c>
      <c r="I9" s="1" t="s">
        <v>3</v>
      </c>
      <c r="J9" s="1">
        <v>14</v>
      </c>
      <c r="L9" s="25" t="s">
        <v>64</v>
      </c>
      <c r="M9" s="26">
        <v>2</v>
      </c>
      <c r="N9" s="26">
        <v>1</v>
      </c>
      <c r="O9" s="26">
        <v>1</v>
      </c>
      <c r="P9" s="1">
        <v>0.5</v>
      </c>
      <c r="Q9" s="26">
        <v>7</v>
      </c>
      <c r="R9" s="26">
        <v>8</v>
      </c>
      <c r="S9">
        <v>-1</v>
      </c>
      <c r="T9" s="1">
        <v>3.5</v>
      </c>
      <c r="U9" s="1">
        <v>4</v>
      </c>
      <c r="V9" s="1">
        <v>-0.5</v>
      </c>
      <c r="W9">
        <v>91.05</v>
      </c>
      <c r="X9">
        <v>89.454999999999998</v>
      </c>
      <c r="Y9">
        <v>1.595</v>
      </c>
      <c r="Z9" s="1">
        <v>95.59</v>
      </c>
      <c r="AA9" s="1">
        <v>86.51</v>
      </c>
      <c r="AB9" s="1">
        <v>91.76</v>
      </c>
      <c r="AC9" s="1">
        <v>87.15</v>
      </c>
      <c r="AD9" s="1" t="s">
        <v>2</v>
      </c>
      <c r="AE9" s="26">
        <v>0</v>
      </c>
      <c r="AP9" s="1">
        <v>8</v>
      </c>
      <c r="AQ9" s="25" t="s">
        <v>64</v>
      </c>
      <c r="AR9" s="26">
        <v>2</v>
      </c>
      <c r="AS9" s="26">
        <v>1</v>
      </c>
      <c r="AT9" s="26">
        <v>1</v>
      </c>
      <c r="AU9" s="1">
        <v>0.5</v>
      </c>
      <c r="AV9" s="26">
        <v>7</v>
      </c>
      <c r="AW9" s="26">
        <v>8</v>
      </c>
      <c r="AX9">
        <v>-1</v>
      </c>
      <c r="AY9" s="1">
        <v>3.5</v>
      </c>
      <c r="AZ9" s="1">
        <v>4</v>
      </c>
      <c r="BA9" s="1">
        <v>-0.5</v>
      </c>
      <c r="BB9" s="1">
        <v>91.05</v>
      </c>
      <c r="BC9" s="1">
        <v>89.454999999999998</v>
      </c>
      <c r="BD9" s="1">
        <v>1.595</v>
      </c>
      <c r="BE9" s="1">
        <v>95.59</v>
      </c>
      <c r="BF9" s="1">
        <v>86.51</v>
      </c>
      <c r="BG9" s="1">
        <v>91.76</v>
      </c>
      <c r="BH9" s="1">
        <v>87.15</v>
      </c>
      <c r="BI9" s="1" t="s">
        <v>2</v>
      </c>
      <c r="BJ9" s="26">
        <v>0</v>
      </c>
    </row>
    <row r="10" spans="1:62" x14ac:dyDescent="0.45">
      <c r="A10" s="25" t="s">
        <v>70</v>
      </c>
      <c r="B10" s="1">
        <v>5</v>
      </c>
      <c r="C10" s="1">
        <v>89.17</v>
      </c>
      <c r="D10" s="25" t="s">
        <v>0</v>
      </c>
      <c r="E10" s="1">
        <v>8</v>
      </c>
      <c r="F10" s="1">
        <v>99.87</v>
      </c>
      <c r="G10" s="1" t="s">
        <v>60</v>
      </c>
      <c r="H10" s="1">
        <v>2022</v>
      </c>
      <c r="I10" s="1" t="s">
        <v>4</v>
      </c>
      <c r="J10" s="1">
        <v>15</v>
      </c>
      <c r="L10" s="25" t="s">
        <v>25</v>
      </c>
      <c r="M10" s="26">
        <v>1</v>
      </c>
      <c r="N10" s="26">
        <v>0</v>
      </c>
      <c r="O10" s="26">
        <v>1</v>
      </c>
      <c r="P10" s="1">
        <v>0</v>
      </c>
      <c r="Q10" s="26">
        <v>2</v>
      </c>
      <c r="R10" s="26">
        <v>6</v>
      </c>
      <c r="S10">
        <v>-4</v>
      </c>
      <c r="T10" s="26">
        <v>2</v>
      </c>
      <c r="U10" s="26">
        <v>6</v>
      </c>
      <c r="V10" s="1">
        <v>-4</v>
      </c>
      <c r="W10" s="1">
        <v>91.97</v>
      </c>
      <c r="X10" s="1">
        <v>96.13</v>
      </c>
      <c r="Y10">
        <v>-4.16</v>
      </c>
      <c r="Z10" s="1">
        <v>91.97</v>
      </c>
      <c r="AA10" s="1">
        <v>91.97</v>
      </c>
      <c r="AB10" s="1">
        <v>96.13</v>
      </c>
      <c r="AC10" s="1">
        <v>96.13</v>
      </c>
      <c r="AD10" s="1">
        <v>1</v>
      </c>
      <c r="AE10" s="1">
        <v>0</v>
      </c>
      <c r="AP10" s="1">
        <v>9</v>
      </c>
      <c r="AQ10" s="25" t="s">
        <v>71</v>
      </c>
      <c r="AR10" s="1">
        <v>1</v>
      </c>
      <c r="AS10" s="1">
        <v>0</v>
      </c>
      <c r="AT10" s="1">
        <v>1</v>
      </c>
      <c r="AU10" s="1">
        <v>0</v>
      </c>
      <c r="AV10" s="1">
        <v>5</v>
      </c>
      <c r="AW10" s="1">
        <v>6</v>
      </c>
      <c r="AX10">
        <v>-1</v>
      </c>
      <c r="AY10" s="1">
        <v>5</v>
      </c>
      <c r="AZ10" s="1">
        <v>6</v>
      </c>
      <c r="BA10" s="1">
        <v>-1</v>
      </c>
      <c r="BB10" s="1">
        <v>98.06</v>
      </c>
      <c r="BC10" s="1">
        <v>98.6</v>
      </c>
      <c r="BD10" s="1">
        <v>-0.54</v>
      </c>
      <c r="BE10" s="1">
        <v>98.06</v>
      </c>
      <c r="BF10" s="1">
        <v>98.06</v>
      </c>
      <c r="BG10" s="1">
        <v>98.6</v>
      </c>
      <c r="BH10" s="1">
        <v>98.6</v>
      </c>
      <c r="BI10" s="1">
        <v>1</v>
      </c>
      <c r="BJ10" s="1">
        <v>0</v>
      </c>
    </row>
    <row r="11" spans="1:62" x14ac:dyDescent="0.45">
      <c r="A11" s="25" t="s">
        <v>68</v>
      </c>
      <c r="B11" s="1">
        <v>6</v>
      </c>
      <c r="C11" s="1">
        <v>79.64</v>
      </c>
      <c r="D11" s="25" t="s">
        <v>69</v>
      </c>
      <c r="E11" s="1">
        <v>3</v>
      </c>
      <c r="F11" s="1">
        <v>73.42</v>
      </c>
      <c r="G11" s="1" t="s">
        <v>60</v>
      </c>
      <c r="H11" s="1">
        <v>2022</v>
      </c>
      <c r="I11" s="1">
        <v>1</v>
      </c>
      <c r="J11" s="1">
        <v>6</v>
      </c>
      <c r="L11" s="25" t="s">
        <v>67</v>
      </c>
      <c r="M11" s="26">
        <v>1</v>
      </c>
      <c r="N11" s="26">
        <v>0</v>
      </c>
      <c r="O11" s="26">
        <v>1</v>
      </c>
      <c r="P11" s="1">
        <v>0</v>
      </c>
      <c r="Q11" s="26">
        <v>0</v>
      </c>
      <c r="R11" s="26">
        <v>6</v>
      </c>
      <c r="S11">
        <v>-6</v>
      </c>
      <c r="T11" s="26">
        <v>0</v>
      </c>
      <c r="U11" s="26">
        <v>6</v>
      </c>
      <c r="V11" s="1">
        <v>-6</v>
      </c>
      <c r="W11" s="1">
        <v>75.41</v>
      </c>
      <c r="X11" s="1">
        <v>104.86</v>
      </c>
      <c r="Y11">
        <v>-29.45</v>
      </c>
      <c r="Z11" s="1">
        <v>75.41</v>
      </c>
      <c r="AA11" s="1">
        <v>75.41</v>
      </c>
      <c r="AB11" s="1">
        <v>104.86</v>
      </c>
      <c r="AC11" s="1">
        <v>104.86</v>
      </c>
      <c r="AD11" s="1">
        <v>1</v>
      </c>
      <c r="AE11" s="1">
        <v>0</v>
      </c>
      <c r="AP11" s="1">
        <v>10</v>
      </c>
      <c r="AQ11" s="25" t="s">
        <v>63</v>
      </c>
      <c r="AR11" s="1">
        <v>1</v>
      </c>
      <c r="AS11" s="1">
        <v>0</v>
      </c>
      <c r="AT11" s="1">
        <v>1</v>
      </c>
      <c r="AU11" s="1">
        <v>0</v>
      </c>
      <c r="AV11" s="1">
        <v>5</v>
      </c>
      <c r="AW11" s="1">
        <v>6</v>
      </c>
      <c r="AX11">
        <v>-1</v>
      </c>
      <c r="AY11" s="1">
        <v>5</v>
      </c>
      <c r="AZ11" s="1">
        <v>6</v>
      </c>
      <c r="BA11" s="1">
        <v>-1</v>
      </c>
      <c r="BB11" s="1">
        <v>84.64</v>
      </c>
      <c r="BC11" s="1">
        <v>85.97</v>
      </c>
      <c r="BD11" s="1">
        <v>-1.33</v>
      </c>
      <c r="BE11" s="1">
        <v>84.64</v>
      </c>
      <c r="BF11" s="1">
        <v>84.64</v>
      </c>
      <c r="BG11" s="1">
        <v>85.97</v>
      </c>
      <c r="BH11" s="1">
        <v>85.97</v>
      </c>
      <c r="BI11" s="1">
        <v>1</v>
      </c>
      <c r="BJ11" s="1">
        <v>0</v>
      </c>
    </row>
    <row r="12" spans="1:62" x14ac:dyDescent="0.45">
      <c r="A12" s="25" t="s">
        <v>68</v>
      </c>
      <c r="B12" s="1">
        <v>6</v>
      </c>
      <c r="C12" s="1">
        <v>85.6</v>
      </c>
      <c r="D12" s="25" t="s">
        <v>66</v>
      </c>
      <c r="E12" s="1">
        <v>4</v>
      </c>
      <c r="F12" s="1">
        <v>85.83</v>
      </c>
      <c r="G12" s="1" t="s">
        <v>60</v>
      </c>
      <c r="H12" s="1">
        <v>2022</v>
      </c>
      <c r="I12" s="1" t="s">
        <v>2</v>
      </c>
      <c r="J12" s="1">
        <v>11</v>
      </c>
      <c r="L12" s="25" t="s">
        <v>61</v>
      </c>
      <c r="M12" s="26">
        <v>3</v>
      </c>
      <c r="N12" s="26">
        <v>2</v>
      </c>
      <c r="O12" s="26">
        <v>1</v>
      </c>
      <c r="P12" s="1">
        <v>0.66700000000000004</v>
      </c>
      <c r="Q12" s="26">
        <v>17</v>
      </c>
      <c r="R12" s="26">
        <v>11</v>
      </c>
      <c r="S12">
        <v>6</v>
      </c>
      <c r="T12" s="1">
        <v>5.6669999999999998</v>
      </c>
      <c r="U12" s="1">
        <v>3.6669999999999998</v>
      </c>
      <c r="V12" s="1">
        <v>2</v>
      </c>
      <c r="W12">
        <v>101.4567</v>
      </c>
      <c r="X12">
        <v>92.543300000000002</v>
      </c>
      <c r="Y12">
        <v>8.9133999999999993</v>
      </c>
      <c r="Z12" s="1">
        <v>108.65</v>
      </c>
      <c r="AA12" s="1">
        <v>92.98</v>
      </c>
      <c r="AB12" s="1">
        <v>102.27</v>
      </c>
      <c r="AC12" s="1">
        <v>78.52</v>
      </c>
      <c r="AD12" s="1" t="s">
        <v>3</v>
      </c>
      <c r="AE12" s="26">
        <v>0</v>
      </c>
      <c r="AP12" s="1">
        <v>11</v>
      </c>
      <c r="AQ12" s="25" t="s">
        <v>69</v>
      </c>
      <c r="AR12" s="26">
        <v>1</v>
      </c>
      <c r="AS12" s="26">
        <v>0</v>
      </c>
      <c r="AT12" s="26">
        <v>1</v>
      </c>
      <c r="AU12" s="1">
        <v>0</v>
      </c>
      <c r="AV12" s="26">
        <v>3</v>
      </c>
      <c r="AW12" s="26">
        <v>6</v>
      </c>
      <c r="AX12">
        <v>-3</v>
      </c>
      <c r="AY12" s="26">
        <v>3</v>
      </c>
      <c r="AZ12" s="26">
        <v>6</v>
      </c>
      <c r="BA12" s="1">
        <v>-3</v>
      </c>
      <c r="BB12" s="1">
        <v>73.42</v>
      </c>
      <c r="BC12" s="26">
        <v>79.64</v>
      </c>
      <c r="BD12" s="1">
        <v>-6.22</v>
      </c>
      <c r="BE12" s="1">
        <v>73.42</v>
      </c>
      <c r="BF12" s="1">
        <v>73.42</v>
      </c>
      <c r="BG12" s="1">
        <v>79.64</v>
      </c>
      <c r="BH12" s="1">
        <v>79.64</v>
      </c>
      <c r="BI12" s="26">
        <v>1</v>
      </c>
      <c r="BJ12" s="26">
        <v>0</v>
      </c>
    </row>
    <row r="13" spans="1:62" x14ac:dyDescent="0.45">
      <c r="A13" s="25" t="s">
        <v>68</v>
      </c>
      <c r="B13" s="1">
        <v>1</v>
      </c>
      <c r="C13" s="1">
        <v>91.79</v>
      </c>
      <c r="D13" s="25" t="s">
        <v>70</v>
      </c>
      <c r="E13" s="1">
        <v>7</v>
      </c>
      <c r="F13" s="1">
        <v>98.38</v>
      </c>
      <c r="G13" s="1" t="s">
        <v>60</v>
      </c>
      <c r="H13" s="1">
        <v>2022</v>
      </c>
      <c r="I13" s="1" t="s">
        <v>3</v>
      </c>
      <c r="J13" s="1">
        <v>14</v>
      </c>
      <c r="L13" s="25" t="s">
        <v>65</v>
      </c>
      <c r="M13" s="26">
        <v>1</v>
      </c>
      <c r="N13" s="26">
        <v>0</v>
      </c>
      <c r="O13" s="26">
        <v>1</v>
      </c>
      <c r="P13" s="1">
        <v>0</v>
      </c>
      <c r="Q13" s="26">
        <v>2</v>
      </c>
      <c r="R13" s="26">
        <v>6</v>
      </c>
      <c r="S13">
        <v>-4</v>
      </c>
      <c r="T13" s="26">
        <v>2</v>
      </c>
      <c r="U13" s="26">
        <v>6</v>
      </c>
      <c r="V13" s="1">
        <v>-4</v>
      </c>
      <c r="W13" s="1">
        <v>87.15</v>
      </c>
      <c r="X13" s="1">
        <v>95.59</v>
      </c>
      <c r="Y13">
        <v>-8.44</v>
      </c>
      <c r="Z13" s="1">
        <v>87.15</v>
      </c>
      <c r="AA13" s="1">
        <v>87.15</v>
      </c>
      <c r="AB13" s="1">
        <v>95.59</v>
      </c>
      <c r="AC13" s="1">
        <v>95.59</v>
      </c>
      <c r="AD13" s="1">
        <v>1</v>
      </c>
      <c r="AE13" s="1">
        <v>0</v>
      </c>
      <c r="AP13" s="1">
        <v>12</v>
      </c>
      <c r="AQ13" s="25" t="s">
        <v>25</v>
      </c>
      <c r="AR13" s="26">
        <v>1</v>
      </c>
      <c r="AS13" s="26">
        <v>0</v>
      </c>
      <c r="AT13" s="26">
        <v>1</v>
      </c>
      <c r="AU13" s="1">
        <v>0</v>
      </c>
      <c r="AV13" s="26">
        <v>2</v>
      </c>
      <c r="AW13" s="26">
        <v>6</v>
      </c>
      <c r="AX13">
        <v>-4</v>
      </c>
      <c r="AY13" s="26">
        <v>2</v>
      </c>
      <c r="AZ13" s="26">
        <v>6</v>
      </c>
      <c r="BA13" s="1">
        <v>-4</v>
      </c>
      <c r="BB13" s="1">
        <v>91.97</v>
      </c>
      <c r="BC13" s="1">
        <v>96.13</v>
      </c>
      <c r="BD13" s="1">
        <v>-4.16</v>
      </c>
      <c r="BE13" s="1">
        <v>91.97</v>
      </c>
      <c r="BF13" s="1">
        <v>91.97</v>
      </c>
      <c r="BG13" s="1">
        <v>96.13</v>
      </c>
      <c r="BH13" s="1">
        <v>96.13</v>
      </c>
      <c r="BI13" s="1">
        <v>1</v>
      </c>
      <c r="BJ13" s="1">
        <v>0</v>
      </c>
    </row>
    <row r="14" spans="1:62" x14ac:dyDescent="0.45">
      <c r="A14" s="25" t="s">
        <v>64</v>
      </c>
      <c r="B14" s="1">
        <v>6</v>
      </c>
      <c r="C14" s="1">
        <v>95.59</v>
      </c>
      <c r="D14" s="25" t="s">
        <v>65</v>
      </c>
      <c r="E14" s="1">
        <v>2</v>
      </c>
      <c r="F14" s="1">
        <v>87.15</v>
      </c>
      <c r="G14" s="1" t="s">
        <v>60</v>
      </c>
      <c r="H14" s="1">
        <v>2022</v>
      </c>
      <c r="I14" s="1">
        <v>1</v>
      </c>
      <c r="J14" s="1">
        <v>4</v>
      </c>
      <c r="L14" s="25" t="s">
        <v>59</v>
      </c>
      <c r="M14" s="26">
        <v>1</v>
      </c>
      <c r="N14" s="26">
        <v>0</v>
      </c>
      <c r="O14" s="26">
        <v>1</v>
      </c>
      <c r="P14" s="1">
        <v>0</v>
      </c>
      <c r="Q14" s="26">
        <v>2</v>
      </c>
      <c r="R14" s="26">
        <v>6</v>
      </c>
      <c r="S14">
        <v>-4</v>
      </c>
      <c r="T14" s="26">
        <v>2</v>
      </c>
      <c r="U14" s="26">
        <v>6</v>
      </c>
      <c r="V14" s="1">
        <v>-4</v>
      </c>
      <c r="W14" s="1">
        <v>85.93</v>
      </c>
      <c r="X14" s="1">
        <v>93.24</v>
      </c>
      <c r="Y14">
        <v>-7.31</v>
      </c>
      <c r="Z14" s="1">
        <v>85.93</v>
      </c>
      <c r="AA14" s="1">
        <v>85.93</v>
      </c>
      <c r="AB14" s="1">
        <v>93.24</v>
      </c>
      <c r="AC14" s="1">
        <v>93.24</v>
      </c>
      <c r="AD14" s="1">
        <v>1</v>
      </c>
      <c r="AE14" s="1">
        <v>0</v>
      </c>
      <c r="AP14" s="1">
        <v>13</v>
      </c>
      <c r="AQ14" s="25" t="s">
        <v>59</v>
      </c>
      <c r="AR14" s="26">
        <v>1</v>
      </c>
      <c r="AS14" s="26">
        <v>0</v>
      </c>
      <c r="AT14" s="26">
        <v>1</v>
      </c>
      <c r="AU14" s="1">
        <v>0</v>
      </c>
      <c r="AV14" s="26">
        <v>2</v>
      </c>
      <c r="AW14" s="26">
        <v>6</v>
      </c>
      <c r="AX14">
        <v>-4</v>
      </c>
      <c r="AY14" s="26">
        <v>2</v>
      </c>
      <c r="AZ14" s="26">
        <v>6</v>
      </c>
      <c r="BA14" s="1">
        <v>-4</v>
      </c>
      <c r="BB14" s="1">
        <v>85.93</v>
      </c>
      <c r="BC14" s="1">
        <v>93.24</v>
      </c>
      <c r="BD14" s="1">
        <v>-7.31</v>
      </c>
      <c r="BE14" s="1">
        <v>85.93</v>
      </c>
      <c r="BF14" s="1">
        <v>85.93</v>
      </c>
      <c r="BG14" s="1">
        <v>93.24</v>
      </c>
      <c r="BH14" s="1">
        <v>93.24</v>
      </c>
      <c r="BI14" s="1">
        <v>1</v>
      </c>
      <c r="BJ14" s="1">
        <v>0</v>
      </c>
    </row>
    <row r="15" spans="1:62" x14ac:dyDescent="0.45">
      <c r="A15" s="25" t="s">
        <v>64</v>
      </c>
      <c r="B15" s="1">
        <v>1</v>
      </c>
      <c r="C15" s="1">
        <v>86.51</v>
      </c>
      <c r="D15" s="25" t="s">
        <v>0</v>
      </c>
      <c r="E15" s="1">
        <v>6</v>
      </c>
      <c r="F15" s="1">
        <v>91.76</v>
      </c>
      <c r="G15" s="1" t="s">
        <v>60</v>
      </c>
      <c r="H15" s="1">
        <v>2022</v>
      </c>
      <c r="I15" s="1" t="s">
        <v>2</v>
      </c>
      <c r="J15" s="1">
        <v>10</v>
      </c>
      <c r="L15" s="25" t="s">
        <v>66</v>
      </c>
      <c r="M15" s="26">
        <v>2</v>
      </c>
      <c r="N15" s="26">
        <v>1</v>
      </c>
      <c r="O15" s="26">
        <v>1</v>
      </c>
      <c r="P15" s="1">
        <v>0.5</v>
      </c>
      <c r="Q15" s="26">
        <v>10</v>
      </c>
      <c r="R15" s="26">
        <v>6</v>
      </c>
      <c r="S15">
        <v>4</v>
      </c>
      <c r="T15" s="1">
        <v>5</v>
      </c>
      <c r="U15" s="1">
        <v>3</v>
      </c>
      <c r="V15" s="1">
        <v>2</v>
      </c>
      <c r="W15">
        <v>95.344999999999999</v>
      </c>
      <c r="X15">
        <v>80.504999999999995</v>
      </c>
      <c r="Y15">
        <v>14.84</v>
      </c>
      <c r="Z15" s="1">
        <v>104.86</v>
      </c>
      <c r="AA15" s="1">
        <v>85.83</v>
      </c>
      <c r="AB15" s="1">
        <v>85.6</v>
      </c>
      <c r="AC15" s="1">
        <v>75.41</v>
      </c>
      <c r="AD15" s="1" t="s">
        <v>2</v>
      </c>
      <c r="AE15" s="1">
        <v>0</v>
      </c>
      <c r="AP15" s="1">
        <v>14</v>
      </c>
      <c r="AQ15" s="25" t="s">
        <v>65</v>
      </c>
      <c r="AR15" s="26">
        <v>1</v>
      </c>
      <c r="AS15" s="26">
        <v>0</v>
      </c>
      <c r="AT15" s="26">
        <v>1</v>
      </c>
      <c r="AU15" s="1">
        <v>0</v>
      </c>
      <c r="AV15" s="26">
        <v>2</v>
      </c>
      <c r="AW15" s="26">
        <v>6</v>
      </c>
      <c r="AX15">
        <v>-4</v>
      </c>
      <c r="AY15" s="26">
        <v>2</v>
      </c>
      <c r="AZ15" s="26">
        <v>6</v>
      </c>
      <c r="BA15" s="1">
        <v>-4</v>
      </c>
      <c r="BB15" s="1">
        <v>87.15</v>
      </c>
      <c r="BC15" s="1">
        <v>95.59</v>
      </c>
      <c r="BD15" s="1">
        <v>-8.44</v>
      </c>
      <c r="BE15" s="1">
        <v>87.15</v>
      </c>
      <c r="BF15" s="1">
        <v>87.15</v>
      </c>
      <c r="BG15" s="1">
        <v>95.59</v>
      </c>
      <c r="BH15" s="1">
        <v>95.59</v>
      </c>
      <c r="BI15" s="1">
        <v>1</v>
      </c>
      <c r="BJ15" s="1">
        <v>0</v>
      </c>
    </row>
    <row r="16" spans="1:62" x14ac:dyDescent="0.45">
      <c r="A16" s="25" t="s">
        <v>25</v>
      </c>
      <c r="B16" s="1">
        <v>2</v>
      </c>
      <c r="C16" s="1">
        <v>91.97</v>
      </c>
      <c r="D16" s="25" t="s">
        <v>1</v>
      </c>
      <c r="E16" s="1">
        <v>6</v>
      </c>
      <c r="F16" s="1">
        <v>96.13</v>
      </c>
      <c r="G16" s="1" t="s">
        <v>60</v>
      </c>
      <c r="H16" s="1">
        <v>2022</v>
      </c>
      <c r="I16" s="1">
        <v>1</v>
      </c>
      <c r="J16" s="1">
        <v>7</v>
      </c>
      <c r="L16" s="25" t="s">
        <v>0</v>
      </c>
      <c r="M16" s="26">
        <v>4</v>
      </c>
      <c r="N16" s="26">
        <v>4</v>
      </c>
      <c r="O16" s="26">
        <v>0</v>
      </c>
      <c r="P16" s="1">
        <v>2</v>
      </c>
      <c r="Q16" s="26">
        <v>27</v>
      </c>
      <c r="R16" s="26">
        <v>16</v>
      </c>
      <c r="S16">
        <v>11</v>
      </c>
      <c r="T16" s="1">
        <v>6.75</v>
      </c>
      <c r="U16" s="1">
        <v>4</v>
      </c>
      <c r="V16" s="1">
        <v>2.75</v>
      </c>
      <c r="W16">
        <v>93.61</v>
      </c>
      <c r="X16">
        <v>88.325000000000003</v>
      </c>
      <c r="Y16">
        <v>5.2850000000000001</v>
      </c>
      <c r="Z16" s="1">
        <v>99.87</v>
      </c>
      <c r="AA16" s="1">
        <v>85.97</v>
      </c>
      <c r="AB16" s="1">
        <v>92.98</v>
      </c>
      <c r="AC16" s="1">
        <v>84.64</v>
      </c>
      <c r="AD16" s="1" t="s">
        <v>73</v>
      </c>
      <c r="AE16" s="1">
        <v>1</v>
      </c>
      <c r="AP16" s="1">
        <v>15</v>
      </c>
      <c r="AQ16" s="25" t="s">
        <v>67</v>
      </c>
      <c r="AR16" s="26">
        <v>1</v>
      </c>
      <c r="AS16" s="26">
        <v>0</v>
      </c>
      <c r="AT16" s="26">
        <v>1</v>
      </c>
      <c r="AU16" s="1">
        <v>0</v>
      </c>
      <c r="AV16" s="26">
        <v>0</v>
      </c>
      <c r="AW16" s="26">
        <v>6</v>
      </c>
      <c r="AX16">
        <v>-6</v>
      </c>
      <c r="AY16" s="26">
        <v>0</v>
      </c>
      <c r="AZ16" s="26">
        <v>6</v>
      </c>
      <c r="BA16" s="1">
        <v>-6</v>
      </c>
      <c r="BB16" s="1">
        <v>75.41</v>
      </c>
      <c r="BC16" s="1">
        <v>104.86</v>
      </c>
      <c r="BD16" s="1">
        <v>-29.45</v>
      </c>
      <c r="BE16" s="1">
        <v>75.41</v>
      </c>
      <c r="BF16" s="1">
        <v>75.41</v>
      </c>
      <c r="BG16" s="1">
        <v>104.86</v>
      </c>
      <c r="BH16" s="1">
        <v>104.86</v>
      </c>
      <c r="BI16" s="1">
        <v>1</v>
      </c>
      <c r="BJ16" s="1">
        <v>0</v>
      </c>
    </row>
    <row r="17" spans="1:62" x14ac:dyDescent="0.45">
      <c r="A17" s="25" t="s">
        <v>67</v>
      </c>
      <c r="B17" s="1">
        <v>0</v>
      </c>
      <c r="C17" s="1">
        <v>75.41</v>
      </c>
      <c r="D17" s="25" t="s">
        <v>66</v>
      </c>
      <c r="E17" s="1">
        <v>6</v>
      </c>
      <c r="F17" s="1">
        <v>104.86</v>
      </c>
      <c r="G17" s="1" t="s">
        <v>60</v>
      </c>
      <c r="H17" s="1">
        <v>2022</v>
      </c>
      <c r="I17" s="1">
        <v>1</v>
      </c>
      <c r="J17" s="1">
        <v>5</v>
      </c>
      <c r="L17" s="25" t="s">
        <v>1</v>
      </c>
      <c r="M17" s="26">
        <v>2</v>
      </c>
      <c r="N17" s="26">
        <v>1</v>
      </c>
      <c r="O17" s="26">
        <v>1</v>
      </c>
      <c r="P17" s="1">
        <v>0.5</v>
      </c>
      <c r="Q17" s="26">
        <v>9</v>
      </c>
      <c r="R17" s="26">
        <v>8</v>
      </c>
      <c r="S17">
        <v>1</v>
      </c>
      <c r="T17" s="1">
        <v>4.5</v>
      </c>
      <c r="U17" s="1">
        <v>4</v>
      </c>
      <c r="V17" s="1">
        <v>0.5</v>
      </c>
      <c r="W17">
        <v>91.38</v>
      </c>
      <c r="X17">
        <v>92.465000000000003</v>
      </c>
      <c r="Y17">
        <v>-1.085</v>
      </c>
      <c r="Z17" s="1">
        <v>96.13</v>
      </c>
      <c r="AA17" s="1">
        <v>86.63</v>
      </c>
      <c r="AB17" s="1">
        <v>92.96</v>
      </c>
      <c r="AC17" s="1">
        <v>91.97</v>
      </c>
      <c r="AD17" s="1" t="s">
        <v>2</v>
      </c>
      <c r="AE17" s="1">
        <v>0</v>
      </c>
      <c r="AP17" s="1">
        <v>16</v>
      </c>
      <c r="AQ17" s="25" t="s">
        <v>62</v>
      </c>
      <c r="AR17" s="1">
        <v>1</v>
      </c>
      <c r="AS17" s="1">
        <v>0</v>
      </c>
      <c r="AT17" s="1">
        <v>1</v>
      </c>
      <c r="AU17" s="1">
        <v>0</v>
      </c>
      <c r="AV17" s="1">
        <v>0</v>
      </c>
      <c r="AW17" s="1">
        <v>6</v>
      </c>
      <c r="AX17">
        <v>-6</v>
      </c>
      <c r="AY17" s="1">
        <v>0</v>
      </c>
      <c r="AZ17" s="1">
        <v>6</v>
      </c>
      <c r="BA17" s="1">
        <v>-6</v>
      </c>
      <c r="BB17" s="1">
        <v>78.52</v>
      </c>
      <c r="BC17" s="1">
        <v>108.65</v>
      </c>
      <c r="BD17" s="1">
        <v>-30.13</v>
      </c>
      <c r="BE17" s="1">
        <v>78.52</v>
      </c>
      <c r="BF17" s="1">
        <v>78.52</v>
      </c>
      <c r="BG17" s="1">
        <v>108.65</v>
      </c>
      <c r="BH17" s="1">
        <v>108.65</v>
      </c>
      <c r="BI17" s="1">
        <v>1</v>
      </c>
      <c r="BJ17" s="1">
        <v>0</v>
      </c>
    </row>
    <row r="18" spans="1:62" x14ac:dyDescent="0.45">
      <c r="A18" s="25" t="s">
        <v>61</v>
      </c>
      <c r="B18" s="1">
        <v>6</v>
      </c>
      <c r="C18" s="1">
        <v>108.65</v>
      </c>
      <c r="D18" s="25" t="s">
        <v>62</v>
      </c>
      <c r="E18" s="1">
        <v>0</v>
      </c>
      <c r="F18" s="1">
        <v>78.52</v>
      </c>
      <c r="G18" s="1" t="s">
        <v>60</v>
      </c>
      <c r="H18" s="1">
        <v>2022</v>
      </c>
      <c r="I18" s="1">
        <v>1</v>
      </c>
      <c r="J18" s="1">
        <v>2</v>
      </c>
      <c r="Q18">
        <f>SUM(Q2:Q17)</f>
        <v>136</v>
      </c>
      <c r="R18">
        <f t="shared" ref="R18:S18" si="0">SUM(R2:R17)</f>
        <v>136</v>
      </c>
      <c r="S18">
        <f t="shared" si="0"/>
        <v>0</v>
      </c>
    </row>
    <row r="19" spans="1:62" x14ac:dyDescent="0.45">
      <c r="A19" s="25" t="s">
        <v>61</v>
      </c>
      <c r="B19" s="1">
        <v>6</v>
      </c>
      <c r="C19" s="1">
        <v>102.74</v>
      </c>
      <c r="D19" s="25" t="s">
        <v>58</v>
      </c>
      <c r="E19" s="1">
        <v>4</v>
      </c>
      <c r="F19" s="1">
        <v>102.27</v>
      </c>
      <c r="G19" s="1" t="s">
        <v>60</v>
      </c>
      <c r="H19" s="1">
        <v>2022</v>
      </c>
      <c r="I19" s="1" t="s">
        <v>2</v>
      </c>
      <c r="J19" s="1">
        <v>9</v>
      </c>
    </row>
    <row r="20" spans="1:62" x14ac:dyDescent="0.45">
      <c r="A20" s="25" t="s">
        <v>61</v>
      </c>
      <c r="B20" s="1">
        <v>5</v>
      </c>
      <c r="C20" s="1">
        <v>92.98</v>
      </c>
      <c r="D20" s="25" t="s">
        <v>0</v>
      </c>
      <c r="E20" s="1">
        <v>7</v>
      </c>
      <c r="F20" s="1">
        <v>96.84</v>
      </c>
      <c r="G20" s="1" t="s">
        <v>60</v>
      </c>
      <c r="H20" s="1">
        <v>2022</v>
      </c>
      <c r="I20" s="1" t="s">
        <v>3</v>
      </c>
      <c r="J20" s="1">
        <v>13</v>
      </c>
    </row>
    <row r="21" spans="1:62" x14ac:dyDescent="0.45">
      <c r="A21" s="25" t="s">
        <v>65</v>
      </c>
      <c r="B21" s="1">
        <v>2</v>
      </c>
      <c r="C21" s="1">
        <v>87.15</v>
      </c>
      <c r="D21" s="25" t="s">
        <v>64</v>
      </c>
      <c r="E21" s="1">
        <v>6</v>
      </c>
      <c r="F21" s="1">
        <v>95.59</v>
      </c>
      <c r="G21" s="1" t="s">
        <v>60</v>
      </c>
      <c r="H21" s="1">
        <v>2022</v>
      </c>
      <c r="I21" s="1">
        <v>1</v>
      </c>
      <c r="J21" s="1">
        <v>4</v>
      </c>
    </row>
    <row r="22" spans="1:62" x14ac:dyDescent="0.45">
      <c r="A22" s="25" t="s">
        <v>59</v>
      </c>
      <c r="B22" s="1">
        <v>2</v>
      </c>
      <c r="C22" s="1">
        <v>85.93</v>
      </c>
      <c r="D22" s="25" t="s">
        <v>58</v>
      </c>
      <c r="E22" s="1">
        <v>6</v>
      </c>
      <c r="F22" s="1">
        <v>93.24</v>
      </c>
      <c r="G22" s="1" t="s">
        <v>60</v>
      </c>
      <c r="H22" s="1">
        <v>2022</v>
      </c>
      <c r="I22" s="1">
        <v>1</v>
      </c>
      <c r="J22" s="1">
        <v>1</v>
      </c>
    </row>
    <row r="23" spans="1:62" x14ac:dyDescent="0.45">
      <c r="A23" s="25" t="s">
        <v>66</v>
      </c>
      <c r="B23" s="1">
        <v>6</v>
      </c>
      <c r="C23" s="1">
        <v>104.86</v>
      </c>
      <c r="D23" s="25" t="s">
        <v>67</v>
      </c>
      <c r="E23" s="1">
        <v>0</v>
      </c>
      <c r="F23" s="1">
        <v>75.41</v>
      </c>
      <c r="G23" s="1" t="s">
        <v>60</v>
      </c>
      <c r="H23" s="1">
        <v>2022</v>
      </c>
      <c r="I23" s="1">
        <v>1</v>
      </c>
      <c r="J23" s="1">
        <v>5</v>
      </c>
      <c r="X23" s="1"/>
      <c r="Y23" s="25"/>
      <c r="Z23" s="1"/>
      <c r="AA23" s="1"/>
    </row>
    <row r="24" spans="1:62" x14ac:dyDescent="0.45">
      <c r="A24" s="25" t="s">
        <v>66</v>
      </c>
      <c r="B24" s="1">
        <v>4</v>
      </c>
      <c r="C24" s="1">
        <v>85.83</v>
      </c>
      <c r="D24" s="25" t="s">
        <v>68</v>
      </c>
      <c r="E24" s="1">
        <v>6</v>
      </c>
      <c r="F24" s="1">
        <v>85.6</v>
      </c>
      <c r="G24" s="1" t="s">
        <v>60</v>
      </c>
      <c r="H24" s="1">
        <v>2022</v>
      </c>
      <c r="I24" s="1" t="s">
        <v>2</v>
      </c>
      <c r="J24" s="1">
        <v>11</v>
      </c>
      <c r="X24" s="1"/>
      <c r="Y24" s="25"/>
      <c r="Z24" s="1"/>
      <c r="AA24" s="1"/>
    </row>
    <row r="25" spans="1:62" x14ac:dyDescent="0.45">
      <c r="A25" s="25" t="s">
        <v>0</v>
      </c>
      <c r="B25" s="1">
        <v>6</v>
      </c>
      <c r="C25" s="1">
        <v>85.97</v>
      </c>
      <c r="D25" s="25" t="s">
        <v>63</v>
      </c>
      <c r="E25" s="1">
        <v>5</v>
      </c>
      <c r="F25" s="1">
        <v>84.64</v>
      </c>
      <c r="G25" s="1" t="s">
        <v>60</v>
      </c>
      <c r="H25" s="1">
        <v>2022</v>
      </c>
      <c r="I25" s="1">
        <v>1</v>
      </c>
      <c r="J25" s="1">
        <v>3</v>
      </c>
    </row>
    <row r="26" spans="1:62" x14ac:dyDescent="0.45">
      <c r="A26" s="25" t="s">
        <v>0</v>
      </c>
      <c r="B26" s="1">
        <v>6</v>
      </c>
      <c r="C26" s="1">
        <v>91.76</v>
      </c>
      <c r="D26" s="25" t="s">
        <v>64</v>
      </c>
      <c r="E26" s="1">
        <v>1</v>
      </c>
      <c r="F26" s="1">
        <v>86.51</v>
      </c>
      <c r="G26" s="1" t="s">
        <v>60</v>
      </c>
      <c r="H26" s="1">
        <v>2022</v>
      </c>
      <c r="I26" s="1" t="s">
        <v>2</v>
      </c>
      <c r="J26" s="1">
        <v>10</v>
      </c>
    </row>
    <row r="27" spans="1:62" x14ac:dyDescent="0.45">
      <c r="A27" s="25" t="s">
        <v>0</v>
      </c>
      <c r="B27" s="1">
        <v>7</v>
      </c>
      <c r="C27" s="1">
        <v>96.84</v>
      </c>
      <c r="D27" s="25" t="s">
        <v>61</v>
      </c>
      <c r="E27" s="1">
        <v>5</v>
      </c>
      <c r="F27" s="1">
        <v>92.98</v>
      </c>
      <c r="G27" s="1" t="s">
        <v>60</v>
      </c>
      <c r="H27" s="1">
        <v>2022</v>
      </c>
      <c r="I27" s="1" t="s">
        <v>3</v>
      </c>
      <c r="J27" s="1">
        <v>13</v>
      </c>
    </row>
    <row r="28" spans="1:62" x14ac:dyDescent="0.45">
      <c r="A28" s="25" t="s">
        <v>0</v>
      </c>
      <c r="B28" s="1">
        <v>8</v>
      </c>
      <c r="C28" s="1">
        <v>99.87</v>
      </c>
      <c r="D28" s="25" t="s">
        <v>70</v>
      </c>
      <c r="E28" s="1">
        <v>5</v>
      </c>
      <c r="F28" s="1">
        <v>89.17</v>
      </c>
      <c r="G28" s="1" t="s">
        <v>60</v>
      </c>
      <c r="H28" s="1">
        <v>2022</v>
      </c>
      <c r="I28" s="1" t="s">
        <v>4</v>
      </c>
      <c r="J28" s="1">
        <v>15</v>
      </c>
    </row>
    <row r="29" spans="1:62" x14ac:dyDescent="0.45">
      <c r="A29" s="25" t="s">
        <v>1</v>
      </c>
      <c r="B29" s="1">
        <v>6</v>
      </c>
      <c r="C29" s="1">
        <v>96.13</v>
      </c>
      <c r="D29" s="25" t="s">
        <v>25</v>
      </c>
      <c r="E29" s="1">
        <v>2</v>
      </c>
      <c r="F29" s="1">
        <v>91.97</v>
      </c>
      <c r="G29" s="1" t="s">
        <v>60</v>
      </c>
      <c r="H29" s="1">
        <v>2022</v>
      </c>
      <c r="I29" s="1">
        <v>1</v>
      </c>
      <c r="J29" s="1">
        <v>7</v>
      </c>
    </row>
    <row r="30" spans="1:62" x14ac:dyDescent="0.45">
      <c r="A30" s="25" t="s">
        <v>1</v>
      </c>
      <c r="B30" s="1">
        <v>3</v>
      </c>
      <c r="C30" s="1">
        <v>86.63</v>
      </c>
      <c r="D30" s="25" t="s">
        <v>70</v>
      </c>
      <c r="E30" s="1">
        <v>6</v>
      </c>
      <c r="F30" s="1">
        <v>92.96</v>
      </c>
      <c r="G30" s="1" t="s">
        <v>60</v>
      </c>
      <c r="H30" s="1">
        <v>2022</v>
      </c>
      <c r="I30" s="1" t="s">
        <v>2</v>
      </c>
      <c r="J30" s="1">
        <v>12</v>
      </c>
    </row>
    <row r="31" spans="1:62" x14ac:dyDescent="0.45">
      <c r="B31">
        <f>SUM(B1:B30)</f>
        <v>136</v>
      </c>
      <c r="C31"/>
      <c r="D31"/>
      <c r="E31">
        <f>SUM(E1:E30)</f>
        <v>136</v>
      </c>
      <c r="G31"/>
      <c r="H31"/>
    </row>
    <row r="32" spans="1:62" x14ac:dyDescent="0.45">
      <c r="A32" s="6"/>
      <c r="B32" s="1"/>
      <c r="D32"/>
      <c r="E32" s="1"/>
      <c r="F32" s="1"/>
      <c r="I32" s="1"/>
    </row>
    <row r="33" spans="1:9" x14ac:dyDescent="0.45">
      <c r="A33" s="6"/>
      <c r="B33" s="1"/>
      <c r="D33"/>
      <c r="E33" s="1"/>
      <c r="F33" s="1"/>
    </row>
    <row r="34" spans="1:9" x14ac:dyDescent="0.45">
      <c r="B34" s="1"/>
      <c r="D34" s="6"/>
      <c r="E34" s="1"/>
      <c r="F34" s="1"/>
      <c r="I34" s="1"/>
    </row>
    <row r="35" spans="1:9" x14ac:dyDescent="0.45">
      <c r="B35" s="1"/>
      <c r="D35" s="6"/>
      <c r="E35" s="1"/>
      <c r="F35" s="1"/>
      <c r="I35" s="1"/>
    </row>
    <row r="36" spans="1:9" x14ac:dyDescent="0.45">
      <c r="B36" s="1"/>
      <c r="D36" s="6"/>
      <c r="E36" s="1"/>
      <c r="F36" s="1"/>
    </row>
  </sheetData>
  <sortState xmlns:xlrd2="http://schemas.microsoft.com/office/spreadsheetml/2017/richdata2" ref="AQ2:BJ15">
    <sortCondition descending="1" ref="BI5:BI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zoomScale="115" zoomScaleNormal="115" workbookViewId="0"/>
  </sheetViews>
  <sheetFormatPr defaultRowHeight="14.25" x14ac:dyDescent="0.45"/>
  <cols>
    <col min="1" max="1" width="19.86328125" bestFit="1" customWidth="1"/>
    <col min="3" max="3" width="8.9296875" style="1"/>
    <col min="4" max="4" width="19.86328125" style="1" bestFit="1" customWidth="1"/>
    <col min="7" max="7" width="13.59765625" style="1" bestFit="1" customWidth="1"/>
    <col min="8" max="8" width="8.9296875" style="1"/>
    <col min="9" max="9" width="14.19921875" customWidth="1"/>
    <col min="11" max="11" width="9.06640625" style="1"/>
  </cols>
  <sheetData>
    <row r="1" spans="1:11" x14ac:dyDescent="0.45">
      <c r="A1" s="25" t="s">
        <v>63</v>
      </c>
      <c r="B1" s="1">
        <v>5</v>
      </c>
      <c r="C1" s="1">
        <v>84.64</v>
      </c>
      <c r="D1" s="25" t="s">
        <v>0</v>
      </c>
      <c r="E1" s="1">
        <v>6</v>
      </c>
      <c r="F1" s="1">
        <v>85.97</v>
      </c>
      <c r="G1" s="1" t="s">
        <v>60</v>
      </c>
      <c r="H1" s="1">
        <v>2022</v>
      </c>
      <c r="I1" s="1">
        <v>1</v>
      </c>
      <c r="J1" s="1">
        <v>3</v>
      </c>
      <c r="K1" s="1" t="s">
        <v>8</v>
      </c>
    </row>
    <row r="2" spans="1:11" x14ac:dyDescent="0.45">
      <c r="A2" s="25" t="s">
        <v>71</v>
      </c>
      <c r="B2" s="1">
        <v>5</v>
      </c>
      <c r="C2" s="1">
        <v>98.06</v>
      </c>
      <c r="D2" s="25" t="s">
        <v>70</v>
      </c>
      <c r="E2" s="1">
        <v>6</v>
      </c>
      <c r="F2" s="1">
        <v>98.6</v>
      </c>
      <c r="G2" s="1" t="s">
        <v>60</v>
      </c>
      <c r="H2" s="1">
        <v>2022</v>
      </c>
      <c r="I2" s="1">
        <v>1</v>
      </c>
      <c r="J2" s="1">
        <v>8</v>
      </c>
      <c r="K2" s="1" t="s">
        <v>8</v>
      </c>
    </row>
    <row r="3" spans="1:11" x14ac:dyDescent="0.45">
      <c r="A3" s="25" t="s">
        <v>62</v>
      </c>
      <c r="B3" s="1">
        <v>0</v>
      </c>
      <c r="C3" s="1">
        <v>78.52</v>
      </c>
      <c r="D3" s="25" t="s">
        <v>61</v>
      </c>
      <c r="E3" s="1">
        <v>6</v>
      </c>
      <c r="F3" s="1">
        <v>108.65</v>
      </c>
      <c r="G3" s="1" t="s">
        <v>60</v>
      </c>
      <c r="H3" s="1">
        <v>2022</v>
      </c>
      <c r="I3" s="1">
        <v>1</v>
      </c>
      <c r="J3" s="1">
        <v>2</v>
      </c>
      <c r="K3" s="1" t="s">
        <v>8</v>
      </c>
    </row>
    <row r="4" spans="1:11" x14ac:dyDescent="0.45">
      <c r="A4" s="25" t="s">
        <v>58</v>
      </c>
      <c r="B4" s="1">
        <v>6</v>
      </c>
      <c r="C4" s="1">
        <v>93.24</v>
      </c>
      <c r="D4" s="25" t="s">
        <v>59</v>
      </c>
      <c r="E4" s="1">
        <v>2</v>
      </c>
      <c r="F4" s="1">
        <v>85.93</v>
      </c>
      <c r="G4" s="1" t="s">
        <v>60</v>
      </c>
      <c r="H4" s="1">
        <v>2022</v>
      </c>
      <c r="I4" s="1">
        <v>1</v>
      </c>
      <c r="J4" s="1">
        <v>1</v>
      </c>
      <c r="K4" s="1" t="s">
        <v>7</v>
      </c>
    </row>
    <row r="5" spans="1:11" x14ac:dyDescent="0.45">
      <c r="A5" s="25" t="s">
        <v>58</v>
      </c>
      <c r="B5" s="1">
        <v>4</v>
      </c>
      <c r="C5" s="1">
        <v>102.27</v>
      </c>
      <c r="D5" s="25" t="s">
        <v>61</v>
      </c>
      <c r="E5" s="1">
        <v>6</v>
      </c>
      <c r="F5" s="1">
        <v>102.74</v>
      </c>
      <c r="G5" s="1" t="s">
        <v>60</v>
      </c>
      <c r="H5" s="1">
        <v>2022</v>
      </c>
      <c r="I5" s="1" t="s">
        <v>2</v>
      </c>
      <c r="J5" s="1">
        <v>9</v>
      </c>
      <c r="K5" s="1" t="s">
        <v>8</v>
      </c>
    </row>
    <row r="6" spans="1:11" x14ac:dyDescent="0.45">
      <c r="A6" s="25" t="s">
        <v>69</v>
      </c>
      <c r="B6" s="1">
        <v>3</v>
      </c>
      <c r="C6" s="1">
        <v>73.42</v>
      </c>
      <c r="D6" s="25" t="s">
        <v>68</v>
      </c>
      <c r="E6" s="1">
        <v>6</v>
      </c>
      <c r="F6" s="1">
        <v>79.64</v>
      </c>
      <c r="G6" s="1" t="s">
        <v>60</v>
      </c>
      <c r="H6" s="1">
        <v>2022</v>
      </c>
      <c r="I6" s="1">
        <v>1</v>
      </c>
      <c r="J6" s="1">
        <v>6</v>
      </c>
      <c r="K6" s="1" t="s">
        <v>8</v>
      </c>
    </row>
    <row r="7" spans="1:11" x14ac:dyDescent="0.45">
      <c r="A7" s="25" t="s">
        <v>70</v>
      </c>
      <c r="B7" s="1">
        <v>6</v>
      </c>
      <c r="C7" s="1">
        <v>98.6</v>
      </c>
      <c r="D7" s="25" t="s">
        <v>71</v>
      </c>
      <c r="E7" s="1">
        <v>5</v>
      </c>
      <c r="F7" s="1">
        <v>98.06</v>
      </c>
      <c r="G7" s="1" t="s">
        <v>60</v>
      </c>
      <c r="H7" s="1">
        <v>2022</v>
      </c>
      <c r="I7" s="1">
        <v>1</v>
      </c>
      <c r="J7" s="1">
        <v>8</v>
      </c>
      <c r="K7" s="1" t="s">
        <v>7</v>
      </c>
    </row>
    <row r="8" spans="1:11" x14ac:dyDescent="0.45">
      <c r="A8" s="25" t="s">
        <v>70</v>
      </c>
      <c r="B8" s="1">
        <v>6</v>
      </c>
      <c r="C8" s="1">
        <v>92.96</v>
      </c>
      <c r="D8" s="25" t="s">
        <v>1</v>
      </c>
      <c r="E8" s="1">
        <v>3</v>
      </c>
      <c r="F8" s="1">
        <v>86.63</v>
      </c>
      <c r="G8" s="1" t="s">
        <v>60</v>
      </c>
      <c r="H8" s="1">
        <v>2022</v>
      </c>
      <c r="I8" s="1" t="s">
        <v>2</v>
      </c>
      <c r="J8" s="1">
        <v>12</v>
      </c>
      <c r="K8" s="1" t="s">
        <v>7</v>
      </c>
    </row>
    <row r="9" spans="1:11" x14ac:dyDescent="0.45">
      <c r="A9" s="25" t="s">
        <v>70</v>
      </c>
      <c r="B9" s="1">
        <v>7</v>
      </c>
      <c r="C9" s="1">
        <v>98.38</v>
      </c>
      <c r="D9" s="25" t="s">
        <v>68</v>
      </c>
      <c r="E9" s="1">
        <v>1</v>
      </c>
      <c r="F9" s="1">
        <v>91.79</v>
      </c>
      <c r="G9" s="1" t="s">
        <v>60</v>
      </c>
      <c r="H9" s="1">
        <v>2022</v>
      </c>
      <c r="I9" s="1" t="s">
        <v>3</v>
      </c>
      <c r="J9" s="1">
        <v>14</v>
      </c>
      <c r="K9" s="1" t="s">
        <v>7</v>
      </c>
    </row>
    <row r="10" spans="1:11" x14ac:dyDescent="0.45">
      <c r="A10" s="25" t="s">
        <v>70</v>
      </c>
      <c r="B10" s="1">
        <v>5</v>
      </c>
      <c r="C10" s="1">
        <v>89.17</v>
      </c>
      <c r="D10" s="25" t="s">
        <v>0</v>
      </c>
      <c r="E10" s="1">
        <v>8</v>
      </c>
      <c r="F10" s="1">
        <v>99.87</v>
      </c>
      <c r="G10" s="1" t="s">
        <v>60</v>
      </c>
      <c r="H10" s="1">
        <v>2022</v>
      </c>
      <c r="I10" s="1" t="s">
        <v>4</v>
      </c>
      <c r="J10" s="1">
        <v>15</v>
      </c>
      <c r="K10" s="1" t="s">
        <v>8</v>
      </c>
    </row>
    <row r="11" spans="1:11" x14ac:dyDescent="0.45">
      <c r="A11" s="25" t="s">
        <v>68</v>
      </c>
      <c r="B11" s="1">
        <v>6</v>
      </c>
      <c r="C11" s="1">
        <v>79.64</v>
      </c>
      <c r="D11" s="25" t="s">
        <v>69</v>
      </c>
      <c r="E11" s="1">
        <v>3</v>
      </c>
      <c r="F11" s="1">
        <v>73.42</v>
      </c>
      <c r="G11" s="1" t="s">
        <v>60</v>
      </c>
      <c r="H11" s="1">
        <v>2022</v>
      </c>
      <c r="I11" s="1">
        <v>1</v>
      </c>
      <c r="J11" s="1">
        <v>6</v>
      </c>
      <c r="K11" s="1" t="s">
        <v>7</v>
      </c>
    </row>
    <row r="12" spans="1:11" x14ac:dyDescent="0.45">
      <c r="A12" s="25" t="s">
        <v>68</v>
      </c>
      <c r="B12" s="1">
        <v>6</v>
      </c>
      <c r="C12" s="1">
        <v>85.6</v>
      </c>
      <c r="D12" s="25" t="s">
        <v>66</v>
      </c>
      <c r="E12" s="1">
        <v>4</v>
      </c>
      <c r="F12" s="1">
        <v>85.83</v>
      </c>
      <c r="G12" s="1" t="s">
        <v>60</v>
      </c>
      <c r="H12" s="1">
        <v>2022</v>
      </c>
      <c r="I12" s="1" t="s">
        <v>2</v>
      </c>
      <c r="J12" s="1">
        <v>11</v>
      </c>
      <c r="K12" s="1" t="s">
        <v>7</v>
      </c>
    </row>
    <row r="13" spans="1:11" x14ac:dyDescent="0.45">
      <c r="A13" s="25" t="s">
        <v>68</v>
      </c>
      <c r="B13" s="1">
        <v>1</v>
      </c>
      <c r="C13" s="1">
        <v>91.79</v>
      </c>
      <c r="D13" s="25" t="s">
        <v>70</v>
      </c>
      <c r="E13" s="1">
        <v>7</v>
      </c>
      <c r="F13" s="1">
        <v>98.38</v>
      </c>
      <c r="G13" s="1" t="s">
        <v>60</v>
      </c>
      <c r="H13" s="1">
        <v>2022</v>
      </c>
      <c r="I13" s="1" t="s">
        <v>3</v>
      </c>
      <c r="J13" s="1">
        <v>14</v>
      </c>
      <c r="K13" s="1" t="s">
        <v>8</v>
      </c>
    </row>
    <row r="14" spans="1:11" x14ac:dyDescent="0.45">
      <c r="A14" s="25" t="s">
        <v>64</v>
      </c>
      <c r="B14" s="1">
        <v>6</v>
      </c>
      <c r="C14" s="1">
        <v>95.59</v>
      </c>
      <c r="D14" s="25" t="s">
        <v>65</v>
      </c>
      <c r="E14" s="1">
        <v>2</v>
      </c>
      <c r="F14" s="1">
        <v>87.15</v>
      </c>
      <c r="G14" s="1" t="s">
        <v>60</v>
      </c>
      <c r="H14" s="1">
        <v>2022</v>
      </c>
      <c r="I14" s="1">
        <v>1</v>
      </c>
      <c r="J14" s="1">
        <v>4</v>
      </c>
      <c r="K14" s="1" t="s">
        <v>7</v>
      </c>
    </row>
    <row r="15" spans="1:11" x14ac:dyDescent="0.45">
      <c r="A15" s="25" t="s">
        <v>64</v>
      </c>
      <c r="B15" s="1">
        <v>1</v>
      </c>
      <c r="C15" s="1">
        <v>86.51</v>
      </c>
      <c r="D15" s="25" t="s">
        <v>0</v>
      </c>
      <c r="E15" s="1">
        <v>6</v>
      </c>
      <c r="F15" s="1">
        <v>91.76</v>
      </c>
      <c r="G15" s="1" t="s">
        <v>60</v>
      </c>
      <c r="H15" s="1">
        <v>2022</v>
      </c>
      <c r="I15" s="1" t="s">
        <v>2</v>
      </c>
      <c r="J15" s="1">
        <v>10</v>
      </c>
      <c r="K15" s="1" t="s">
        <v>8</v>
      </c>
    </row>
    <row r="16" spans="1:11" x14ac:dyDescent="0.45">
      <c r="A16" s="25" t="s">
        <v>25</v>
      </c>
      <c r="B16" s="1">
        <v>2</v>
      </c>
      <c r="C16" s="1">
        <v>91.97</v>
      </c>
      <c r="D16" s="25" t="s">
        <v>1</v>
      </c>
      <c r="E16" s="1">
        <v>6</v>
      </c>
      <c r="F16" s="1">
        <v>96.13</v>
      </c>
      <c r="G16" s="1" t="s">
        <v>60</v>
      </c>
      <c r="H16" s="1">
        <v>2022</v>
      </c>
      <c r="I16" s="1">
        <v>1</v>
      </c>
      <c r="J16" s="1">
        <v>7</v>
      </c>
      <c r="K16" s="1" t="s">
        <v>8</v>
      </c>
    </row>
    <row r="17" spans="1:11" x14ac:dyDescent="0.45">
      <c r="A17" s="25" t="s">
        <v>67</v>
      </c>
      <c r="B17" s="1">
        <v>0</v>
      </c>
      <c r="C17" s="1">
        <v>75.41</v>
      </c>
      <c r="D17" s="25" t="s">
        <v>66</v>
      </c>
      <c r="E17" s="1">
        <v>6</v>
      </c>
      <c r="F17" s="1">
        <v>104.86</v>
      </c>
      <c r="G17" s="1" t="s">
        <v>60</v>
      </c>
      <c r="H17" s="1">
        <v>2022</v>
      </c>
      <c r="I17" s="1">
        <v>1</v>
      </c>
      <c r="J17" s="1">
        <v>5</v>
      </c>
      <c r="K17" s="1" t="s">
        <v>8</v>
      </c>
    </row>
    <row r="18" spans="1:11" x14ac:dyDescent="0.45">
      <c r="A18" s="25" t="s">
        <v>61</v>
      </c>
      <c r="B18" s="1">
        <v>6</v>
      </c>
      <c r="C18" s="1">
        <v>108.65</v>
      </c>
      <c r="D18" s="25" t="s">
        <v>62</v>
      </c>
      <c r="E18" s="1">
        <v>0</v>
      </c>
      <c r="F18" s="1">
        <v>78.52</v>
      </c>
      <c r="G18" s="1" t="s">
        <v>60</v>
      </c>
      <c r="H18" s="1">
        <v>2022</v>
      </c>
      <c r="I18" s="1">
        <v>1</v>
      </c>
      <c r="J18" s="1">
        <v>2</v>
      </c>
      <c r="K18" s="1" t="s">
        <v>7</v>
      </c>
    </row>
    <row r="19" spans="1:11" x14ac:dyDescent="0.45">
      <c r="A19" s="25" t="s">
        <v>61</v>
      </c>
      <c r="B19" s="1">
        <v>6</v>
      </c>
      <c r="C19" s="1">
        <v>102.74</v>
      </c>
      <c r="D19" s="25" t="s">
        <v>58</v>
      </c>
      <c r="E19" s="1">
        <v>4</v>
      </c>
      <c r="F19" s="1">
        <v>102.27</v>
      </c>
      <c r="G19" s="1" t="s">
        <v>60</v>
      </c>
      <c r="H19" s="1">
        <v>2022</v>
      </c>
      <c r="I19" s="1" t="s">
        <v>2</v>
      </c>
      <c r="J19" s="1">
        <v>9</v>
      </c>
      <c r="K19" s="1" t="s">
        <v>7</v>
      </c>
    </row>
    <row r="20" spans="1:11" x14ac:dyDescent="0.45">
      <c r="A20" s="25" t="s">
        <v>61</v>
      </c>
      <c r="B20" s="1">
        <v>5</v>
      </c>
      <c r="C20" s="1">
        <v>92.98</v>
      </c>
      <c r="D20" s="25" t="s">
        <v>0</v>
      </c>
      <c r="E20" s="1">
        <v>7</v>
      </c>
      <c r="F20" s="1">
        <v>96.84</v>
      </c>
      <c r="G20" s="1" t="s">
        <v>60</v>
      </c>
      <c r="H20" s="1">
        <v>2022</v>
      </c>
      <c r="I20" s="1" t="s">
        <v>3</v>
      </c>
      <c r="J20" s="1">
        <v>13</v>
      </c>
      <c r="K20" s="1" t="s">
        <v>8</v>
      </c>
    </row>
    <row r="21" spans="1:11" x14ac:dyDescent="0.45">
      <c r="A21" s="25" t="s">
        <v>65</v>
      </c>
      <c r="B21" s="1">
        <v>2</v>
      </c>
      <c r="C21" s="1">
        <v>87.15</v>
      </c>
      <c r="D21" s="25" t="s">
        <v>64</v>
      </c>
      <c r="E21" s="1">
        <v>6</v>
      </c>
      <c r="F21" s="1">
        <v>95.59</v>
      </c>
      <c r="G21" s="1" t="s">
        <v>60</v>
      </c>
      <c r="H21" s="1">
        <v>2022</v>
      </c>
      <c r="I21" s="1">
        <v>1</v>
      </c>
      <c r="J21" s="1">
        <v>4</v>
      </c>
      <c r="K21" s="1" t="s">
        <v>8</v>
      </c>
    </row>
    <row r="22" spans="1:11" x14ac:dyDescent="0.45">
      <c r="A22" s="25" t="s">
        <v>59</v>
      </c>
      <c r="B22" s="1">
        <v>2</v>
      </c>
      <c r="C22" s="1">
        <v>85.93</v>
      </c>
      <c r="D22" s="25" t="s">
        <v>58</v>
      </c>
      <c r="E22" s="1">
        <v>6</v>
      </c>
      <c r="F22" s="1">
        <v>93.24</v>
      </c>
      <c r="G22" s="1" t="s">
        <v>60</v>
      </c>
      <c r="H22" s="1">
        <v>2022</v>
      </c>
      <c r="I22" s="1">
        <v>1</v>
      </c>
      <c r="J22" s="1">
        <v>1</v>
      </c>
      <c r="K22" s="1" t="s">
        <v>8</v>
      </c>
    </row>
    <row r="23" spans="1:11" x14ac:dyDescent="0.45">
      <c r="A23" s="25" t="s">
        <v>66</v>
      </c>
      <c r="B23" s="1">
        <v>6</v>
      </c>
      <c r="C23" s="1">
        <v>104.86</v>
      </c>
      <c r="D23" s="25" t="s">
        <v>67</v>
      </c>
      <c r="E23" s="1">
        <v>0</v>
      </c>
      <c r="F23" s="1">
        <v>75.41</v>
      </c>
      <c r="G23" s="1" t="s">
        <v>60</v>
      </c>
      <c r="H23" s="1">
        <v>2022</v>
      </c>
      <c r="I23" s="1">
        <v>1</v>
      </c>
      <c r="J23" s="1">
        <v>5</v>
      </c>
      <c r="K23" s="1" t="s">
        <v>7</v>
      </c>
    </row>
    <row r="24" spans="1:11" x14ac:dyDescent="0.45">
      <c r="A24" s="25" t="s">
        <v>66</v>
      </c>
      <c r="B24" s="1">
        <v>4</v>
      </c>
      <c r="C24" s="1">
        <v>85.83</v>
      </c>
      <c r="D24" s="25" t="s">
        <v>68</v>
      </c>
      <c r="E24" s="1">
        <v>6</v>
      </c>
      <c r="F24" s="1">
        <v>85.6</v>
      </c>
      <c r="G24" s="1" t="s">
        <v>60</v>
      </c>
      <c r="H24" s="1">
        <v>2022</v>
      </c>
      <c r="I24" s="1" t="s">
        <v>2</v>
      </c>
      <c r="J24" s="1">
        <v>11</v>
      </c>
      <c r="K24" s="1" t="s">
        <v>8</v>
      </c>
    </row>
    <row r="25" spans="1:11" x14ac:dyDescent="0.45">
      <c r="A25" s="25" t="s">
        <v>0</v>
      </c>
      <c r="B25" s="1">
        <v>6</v>
      </c>
      <c r="C25" s="1">
        <v>85.97</v>
      </c>
      <c r="D25" s="25" t="s">
        <v>63</v>
      </c>
      <c r="E25" s="1">
        <v>5</v>
      </c>
      <c r="F25" s="1">
        <v>84.64</v>
      </c>
      <c r="G25" s="1" t="s">
        <v>60</v>
      </c>
      <c r="H25" s="1">
        <v>2022</v>
      </c>
      <c r="I25" s="1">
        <v>1</v>
      </c>
      <c r="J25" s="1">
        <v>3</v>
      </c>
      <c r="K25" s="1" t="s">
        <v>7</v>
      </c>
    </row>
    <row r="26" spans="1:11" x14ac:dyDescent="0.45">
      <c r="A26" s="25" t="s">
        <v>0</v>
      </c>
      <c r="B26" s="1">
        <v>6</v>
      </c>
      <c r="C26" s="1">
        <v>91.76</v>
      </c>
      <c r="D26" s="25" t="s">
        <v>64</v>
      </c>
      <c r="E26" s="1">
        <v>1</v>
      </c>
      <c r="F26" s="1">
        <v>86.51</v>
      </c>
      <c r="G26" s="1" t="s">
        <v>60</v>
      </c>
      <c r="H26" s="1">
        <v>2022</v>
      </c>
      <c r="I26" s="1" t="s">
        <v>2</v>
      </c>
      <c r="J26" s="1">
        <v>10</v>
      </c>
      <c r="K26" s="1" t="s">
        <v>7</v>
      </c>
    </row>
    <row r="27" spans="1:11" x14ac:dyDescent="0.45">
      <c r="A27" s="25" t="s">
        <v>0</v>
      </c>
      <c r="B27" s="1">
        <v>7</v>
      </c>
      <c r="C27" s="1">
        <v>96.84</v>
      </c>
      <c r="D27" s="25" t="s">
        <v>61</v>
      </c>
      <c r="E27" s="1">
        <v>5</v>
      </c>
      <c r="F27" s="1">
        <v>92.98</v>
      </c>
      <c r="G27" s="1" t="s">
        <v>60</v>
      </c>
      <c r="H27" s="1">
        <v>2022</v>
      </c>
      <c r="I27" s="1" t="s">
        <v>3</v>
      </c>
      <c r="J27" s="1">
        <v>13</v>
      </c>
      <c r="K27" s="1" t="s">
        <v>7</v>
      </c>
    </row>
    <row r="28" spans="1:11" x14ac:dyDescent="0.45">
      <c r="A28" s="25" t="s">
        <v>0</v>
      </c>
      <c r="B28" s="1">
        <v>8</v>
      </c>
      <c r="C28" s="1">
        <v>99.87</v>
      </c>
      <c r="D28" s="25" t="s">
        <v>70</v>
      </c>
      <c r="E28" s="1">
        <v>5</v>
      </c>
      <c r="F28" s="1">
        <v>89.17</v>
      </c>
      <c r="G28" s="1" t="s">
        <v>60</v>
      </c>
      <c r="H28" s="1">
        <v>2022</v>
      </c>
      <c r="I28" s="1" t="s">
        <v>4</v>
      </c>
      <c r="J28" s="1">
        <v>15</v>
      </c>
      <c r="K28" s="1" t="s">
        <v>7</v>
      </c>
    </row>
    <row r="29" spans="1:11" x14ac:dyDescent="0.45">
      <c r="A29" s="25" t="s">
        <v>1</v>
      </c>
      <c r="B29" s="1">
        <v>6</v>
      </c>
      <c r="C29" s="1">
        <v>96.13</v>
      </c>
      <c r="D29" s="25" t="s">
        <v>25</v>
      </c>
      <c r="E29" s="1">
        <v>2</v>
      </c>
      <c r="F29" s="1">
        <v>91.97</v>
      </c>
      <c r="G29" s="1" t="s">
        <v>60</v>
      </c>
      <c r="H29" s="1">
        <v>2022</v>
      </c>
      <c r="I29" s="1">
        <v>1</v>
      </c>
      <c r="J29" s="1">
        <v>7</v>
      </c>
      <c r="K29" s="1" t="s">
        <v>7</v>
      </c>
    </row>
    <row r="30" spans="1:11" x14ac:dyDescent="0.45">
      <c r="A30" s="25" t="s">
        <v>1</v>
      </c>
      <c r="B30" s="1">
        <v>3</v>
      </c>
      <c r="C30" s="1">
        <v>86.63</v>
      </c>
      <c r="D30" s="25" t="s">
        <v>70</v>
      </c>
      <c r="E30" s="1">
        <v>6</v>
      </c>
      <c r="F30" s="1">
        <v>92.96</v>
      </c>
      <c r="G30" s="1" t="s">
        <v>60</v>
      </c>
      <c r="H30" s="1">
        <v>2022</v>
      </c>
      <c r="I30" s="1" t="s">
        <v>2</v>
      </c>
      <c r="J30" s="1">
        <v>12</v>
      </c>
      <c r="K30" s="1" t="s">
        <v>8</v>
      </c>
    </row>
    <row r="31" spans="1:11" x14ac:dyDescent="0.45">
      <c r="A31" s="25"/>
      <c r="B31" s="1"/>
      <c r="D31" s="25"/>
      <c r="E31" s="1"/>
      <c r="F31" s="1"/>
      <c r="I31" s="1"/>
      <c r="J31" s="1"/>
    </row>
    <row r="32" spans="1:11" x14ac:dyDescent="0.45">
      <c r="A32" s="25"/>
      <c r="B32" s="1"/>
      <c r="D32" s="25"/>
      <c r="E32" s="1"/>
      <c r="F32" s="1"/>
      <c r="I32" s="1"/>
      <c r="J32" s="1"/>
    </row>
    <row r="33" spans="1:10" x14ac:dyDescent="0.45">
      <c r="A33" s="25"/>
      <c r="B33" s="1"/>
      <c r="D33" s="25"/>
      <c r="E33" s="1"/>
      <c r="F33" s="1"/>
      <c r="I33" s="1"/>
      <c r="J33" s="1"/>
    </row>
    <row r="34" spans="1:10" x14ac:dyDescent="0.45">
      <c r="A34" s="25"/>
      <c r="B34" s="1"/>
      <c r="D34" s="25"/>
      <c r="E34" s="1"/>
      <c r="F34" s="1"/>
      <c r="I34" s="1"/>
      <c r="J34" s="1"/>
    </row>
    <row r="35" spans="1:10" x14ac:dyDescent="0.45">
      <c r="A35" s="25"/>
      <c r="B35" s="1"/>
      <c r="D35" s="25"/>
      <c r="E35" s="1"/>
      <c r="F35" s="1"/>
      <c r="I35" s="1"/>
      <c r="J35" s="1"/>
    </row>
    <row r="36" spans="1:10" x14ac:dyDescent="0.45">
      <c r="A36" s="25"/>
      <c r="B36" s="1"/>
      <c r="D36" s="25"/>
      <c r="E36" s="1"/>
      <c r="F36" s="1"/>
      <c r="I36" s="1"/>
      <c r="J36" s="1"/>
    </row>
    <row r="37" spans="1:10" x14ac:dyDescent="0.45">
      <c r="C37"/>
      <c r="D37"/>
      <c r="G37"/>
      <c r="H37"/>
    </row>
    <row r="38" spans="1:10" x14ac:dyDescent="0.45">
      <c r="C38"/>
      <c r="D38"/>
      <c r="G38"/>
      <c r="H38"/>
    </row>
    <row r="39" spans="1:10" x14ac:dyDescent="0.45">
      <c r="C39"/>
      <c r="D39"/>
      <c r="G39"/>
      <c r="H39"/>
    </row>
    <row r="40" spans="1:10" x14ac:dyDescent="0.45">
      <c r="C40"/>
      <c r="D40"/>
      <c r="G40"/>
      <c r="H40"/>
    </row>
    <row r="41" spans="1:10" x14ac:dyDescent="0.45">
      <c r="C41"/>
      <c r="D41"/>
      <c r="G41"/>
      <c r="H41"/>
    </row>
    <row r="42" spans="1:10" x14ac:dyDescent="0.45">
      <c r="C42"/>
      <c r="D42"/>
      <c r="G42"/>
      <c r="H42"/>
    </row>
    <row r="43" spans="1:10" x14ac:dyDescent="0.45">
      <c r="C43"/>
      <c r="D43"/>
      <c r="G43"/>
      <c r="H43"/>
    </row>
    <row r="44" spans="1:10" x14ac:dyDescent="0.45">
      <c r="C44"/>
      <c r="D44"/>
      <c r="G44"/>
      <c r="H44"/>
    </row>
    <row r="45" spans="1:10" x14ac:dyDescent="0.45">
      <c r="C45"/>
      <c r="D45"/>
      <c r="G45"/>
      <c r="H45"/>
    </row>
    <row r="46" spans="1:10" x14ac:dyDescent="0.45">
      <c r="C46"/>
      <c r="D46"/>
      <c r="G46"/>
      <c r="H46"/>
    </row>
    <row r="47" spans="1:10" x14ac:dyDescent="0.45">
      <c r="C47"/>
      <c r="D47"/>
      <c r="G47"/>
      <c r="H47"/>
    </row>
    <row r="48" spans="1:10" x14ac:dyDescent="0.45">
      <c r="C48"/>
      <c r="D48"/>
      <c r="G48"/>
      <c r="H48"/>
    </row>
    <row r="49" spans="3:8" x14ac:dyDescent="0.45">
      <c r="C49"/>
      <c r="D49"/>
      <c r="G49"/>
      <c r="H49"/>
    </row>
    <row r="50" spans="3:8" x14ac:dyDescent="0.45">
      <c r="C50"/>
      <c r="D50"/>
      <c r="G50"/>
      <c r="H50"/>
    </row>
  </sheetData>
  <sortState xmlns:xlrd2="http://schemas.microsoft.com/office/spreadsheetml/2017/richdata2" ref="A1:J50">
    <sortCondition ref="A1:A5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4"/>
  <sheetViews>
    <sheetView workbookViewId="0"/>
  </sheetViews>
  <sheetFormatPr defaultRowHeight="14.25" x14ac:dyDescent="0.45"/>
  <cols>
    <col min="1" max="1" width="5.19921875" style="18" customWidth="1"/>
    <col min="2" max="2" width="18.265625" style="11" bestFit="1" customWidth="1"/>
    <col min="3" max="3" width="4.73046875" style="18" customWidth="1"/>
    <col min="4" max="4" width="5" style="18" customWidth="1"/>
    <col min="5" max="5" width="16.53125" style="10" customWidth="1"/>
    <col min="6" max="6" width="3.73046875" style="18" customWidth="1"/>
    <col min="7" max="7" width="4.9296875" style="18" customWidth="1"/>
    <col min="8" max="8" width="18" style="10" customWidth="1"/>
    <col min="9" max="9" width="3.53125" style="18" customWidth="1"/>
    <col min="10" max="10" width="5.06640625" style="18" customWidth="1"/>
    <col min="11" max="11" width="16" style="10" customWidth="1"/>
    <col min="12" max="12" width="5.33203125" style="18" customWidth="1"/>
    <col min="13" max="13" width="5.265625" style="18" customWidth="1"/>
    <col min="14" max="14" width="19.19921875" style="10" customWidth="1"/>
    <col min="15" max="15" width="4.19921875" style="18" customWidth="1"/>
    <col min="16" max="16" width="5.19921875" style="18" customWidth="1"/>
    <col min="17" max="17" width="18.265625" style="10" bestFit="1" customWidth="1"/>
    <col min="18" max="18" width="10.46484375" style="10" customWidth="1"/>
    <col min="19" max="19" width="6.59765625" style="18" customWidth="1"/>
    <col min="20" max="20" width="12.796875" style="10" bestFit="1" customWidth="1"/>
    <col min="21" max="21" width="6.6640625" style="18" customWidth="1"/>
    <col min="22" max="22" width="6.53125" style="18" customWidth="1"/>
    <col min="23" max="23" width="18.265625" style="10" bestFit="1" customWidth="1"/>
    <col min="24" max="24" width="8.9296875" style="10"/>
  </cols>
  <sheetData>
    <row r="1" spans="1:32" ht="43.5" thickTop="1" thickBot="1" x14ac:dyDescent="0.5">
      <c r="A1" s="61" t="s">
        <v>56</v>
      </c>
      <c r="B1" s="62" t="s">
        <v>82</v>
      </c>
      <c r="C1" s="63" t="s">
        <v>57</v>
      </c>
      <c r="D1" s="15" t="s">
        <v>56</v>
      </c>
      <c r="E1" s="13" t="s">
        <v>46</v>
      </c>
      <c r="F1" s="22" t="s">
        <v>57</v>
      </c>
      <c r="G1" s="15" t="s">
        <v>56</v>
      </c>
      <c r="H1" s="13" t="s">
        <v>47</v>
      </c>
      <c r="I1" s="23" t="s">
        <v>57</v>
      </c>
      <c r="J1" s="61" t="s">
        <v>56</v>
      </c>
      <c r="K1" s="62" t="s">
        <v>48</v>
      </c>
      <c r="L1" s="70" t="s">
        <v>57</v>
      </c>
      <c r="M1" s="15" t="s">
        <v>56</v>
      </c>
      <c r="N1" s="13" t="s">
        <v>49</v>
      </c>
      <c r="O1" s="24" t="s">
        <v>57</v>
      </c>
      <c r="P1" s="61" t="s">
        <v>56</v>
      </c>
      <c r="Q1" s="62" t="s">
        <v>50</v>
      </c>
      <c r="R1" s="71" t="s">
        <v>57</v>
      </c>
      <c r="S1" s="61" t="s">
        <v>56</v>
      </c>
      <c r="T1" s="62" t="s">
        <v>51</v>
      </c>
      <c r="U1" s="70" t="s">
        <v>57</v>
      </c>
      <c r="V1" s="61" t="s">
        <v>56</v>
      </c>
      <c r="W1" s="62" t="s">
        <v>52</v>
      </c>
      <c r="X1" s="71" t="s">
        <v>57</v>
      </c>
      <c r="Z1" t="s">
        <v>72</v>
      </c>
    </row>
    <row r="2" spans="1:32" s="14" customFormat="1" ht="37.5" customHeight="1" thickTop="1" thickBot="1" x14ac:dyDescent="0.5">
      <c r="A2" s="15">
        <v>1</v>
      </c>
      <c r="B2" s="64" t="s">
        <v>0</v>
      </c>
      <c r="C2" s="19">
        <v>1</v>
      </c>
      <c r="D2" s="67">
        <v>1</v>
      </c>
      <c r="E2" s="68" t="s">
        <v>0</v>
      </c>
      <c r="F2" s="69">
        <v>1</v>
      </c>
      <c r="G2" s="15">
        <v>1</v>
      </c>
      <c r="H2" s="64" t="s">
        <v>0</v>
      </c>
      <c r="I2" s="19">
        <v>1</v>
      </c>
      <c r="J2" s="15">
        <v>1</v>
      </c>
      <c r="K2" s="64" t="s">
        <v>0</v>
      </c>
      <c r="L2" s="19">
        <v>4</v>
      </c>
      <c r="M2" s="15">
        <v>1</v>
      </c>
      <c r="N2" s="64" t="s">
        <v>0</v>
      </c>
      <c r="O2" s="19">
        <v>4</v>
      </c>
      <c r="P2" s="15">
        <v>1</v>
      </c>
      <c r="Q2" s="74" t="s">
        <v>61</v>
      </c>
      <c r="R2" s="50">
        <v>101.4567</v>
      </c>
      <c r="S2" s="15">
        <v>1</v>
      </c>
      <c r="T2" s="75" t="s">
        <v>62</v>
      </c>
      <c r="U2" s="19">
        <v>1</v>
      </c>
      <c r="V2" s="15">
        <v>1</v>
      </c>
      <c r="W2" s="49" t="s">
        <v>69</v>
      </c>
      <c r="X2" s="50">
        <v>73.42</v>
      </c>
    </row>
    <row r="3" spans="1:32" s="14" customFormat="1" ht="37.5" customHeight="1" thickTop="1" thickBot="1" x14ac:dyDescent="0.5">
      <c r="A3" s="16">
        <v>1</v>
      </c>
      <c r="B3" s="65" t="s">
        <v>70</v>
      </c>
      <c r="C3" s="20">
        <v>1</v>
      </c>
      <c r="D3" s="18"/>
      <c r="F3" s="18"/>
      <c r="G3" s="17">
        <v>1</v>
      </c>
      <c r="H3" s="66" t="s">
        <v>70</v>
      </c>
      <c r="I3" s="21">
        <v>1</v>
      </c>
      <c r="J3" s="16">
        <v>1</v>
      </c>
      <c r="K3" s="65" t="s">
        <v>70</v>
      </c>
      <c r="L3" s="20">
        <v>4</v>
      </c>
      <c r="M3" s="16">
        <v>2</v>
      </c>
      <c r="N3" s="65" t="s">
        <v>70</v>
      </c>
      <c r="O3" s="20">
        <v>3</v>
      </c>
      <c r="P3" s="16">
        <v>2</v>
      </c>
      <c r="Q3" s="76" t="s">
        <v>71</v>
      </c>
      <c r="R3" s="54">
        <v>98.06</v>
      </c>
      <c r="S3" s="16">
        <v>1</v>
      </c>
      <c r="T3" s="76" t="s">
        <v>67</v>
      </c>
      <c r="U3" s="20">
        <v>1</v>
      </c>
      <c r="V3" s="16">
        <v>2</v>
      </c>
      <c r="W3" s="8" t="s">
        <v>67</v>
      </c>
      <c r="X3" s="54">
        <v>75.41</v>
      </c>
    </row>
    <row r="4" spans="1:32" s="14" customFormat="1" ht="37.5" customHeight="1" thickTop="1" x14ac:dyDescent="0.45">
      <c r="A4" s="16">
        <v>1</v>
      </c>
      <c r="B4" s="65" t="s">
        <v>61</v>
      </c>
      <c r="C4" s="20">
        <v>1</v>
      </c>
      <c r="D4" s="18"/>
      <c r="E4" s="10"/>
      <c r="F4" s="18"/>
      <c r="G4" s="18"/>
      <c r="I4" s="18"/>
      <c r="J4" s="16">
        <v>3</v>
      </c>
      <c r="K4" s="65" t="s">
        <v>61</v>
      </c>
      <c r="L4" s="20">
        <v>3</v>
      </c>
      <c r="M4" s="16">
        <v>3</v>
      </c>
      <c r="N4" s="65" t="s">
        <v>61</v>
      </c>
      <c r="O4" s="20">
        <v>2</v>
      </c>
      <c r="P4" s="16">
        <v>3</v>
      </c>
      <c r="Q4" s="76" t="s">
        <v>58</v>
      </c>
      <c r="R4" s="54">
        <v>97.754999999999995</v>
      </c>
      <c r="S4" s="16">
        <v>1</v>
      </c>
      <c r="T4" s="76" t="s">
        <v>65</v>
      </c>
      <c r="U4" s="20">
        <v>1</v>
      </c>
      <c r="V4" s="16">
        <v>3</v>
      </c>
      <c r="W4" s="8" t="s">
        <v>62</v>
      </c>
      <c r="X4" s="54">
        <v>78.52</v>
      </c>
    </row>
    <row r="5" spans="1:32" s="14" customFormat="1" ht="37.5" customHeight="1" x14ac:dyDescent="0.45">
      <c r="A5" s="16">
        <v>1</v>
      </c>
      <c r="B5" s="65" t="s">
        <v>68</v>
      </c>
      <c r="C5" s="20">
        <v>1</v>
      </c>
      <c r="D5" s="18"/>
      <c r="E5" s="10"/>
      <c r="F5" s="18"/>
      <c r="G5" s="18"/>
      <c r="I5" s="18"/>
      <c r="J5" s="16">
        <v>3</v>
      </c>
      <c r="K5" s="65" t="s">
        <v>68</v>
      </c>
      <c r="L5" s="20">
        <v>3</v>
      </c>
      <c r="M5" s="16">
        <v>3</v>
      </c>
      <c r="N5" s="65" t="s">
        <v>68</v>
      </c>
      <c r="O5" s="20">
        <v>2</v>
      </c>
      <c r="P5" s="16">
        <v>4</v>
      </c>
      <c r="Q5" s="76" t="s">
        <v>66</v>
      </c>
      <c r="R5" s="54">
        <v>95.344999999999999</v>
      </c>
      <c r="S5" s="16">
        <v>1</v>
      </c>
      <c r="T5" s="76" t="s">
        <v>59</v>
      </c>
      <c r="U5" s="20">
        <v>1</v>
      </c>
      <c r="V5" s="16">
        <v>4</v>
      </c>
      <c r="W5" s="8" t="s">
        <v>63</v>
      </c>
      <c r="X5" s="54">
        <v>84.64</v>
      </c>
    </row>
    <row r="6" spans="1:32" s="14" customFormat="1" ht="37.5" customHeight="1" thickBot="1" x14ac:dyDescent="0.5">
      <c r="A6" s="16">
        <v>1</v>
      </c>
      <c r="B6" s="65" t="s">
        <v>66</v>
      </c>
      <c r="C6" s="20">
        <v>1</v>
      </c>
      <c r="D6" s="18"/>
      <c r="F6" s="18"/>
      <c r="G6" s="18"/>
      <c r="H6" s="10"/>
      <c r="I6" s="18"/>
      <c r="J6" s="16">
        <v>5</v>
      </c>
      <c r="K6" s="65" t="s">
        <v>66</v>
      </c>
      <c r="L6" s="20">
        <v>2</v>
      </c>
      <c r="M6" s="16">
        <v>5</v>
      </c>
      <c r="N6" s="65" t="s">
        <v>66</v>
      </c>
      <c r="O6" s="20">
        <v>1</v>
      </c>
      <c r="P6" s="17">
        <v>5</v>
      </c>
      <c r="Q6" s="77" t="s">
        <v>70</v>
      </c>
      <c r="R6" s="58">
        <v>94.777500000000003</v>
      </c>
      <c r="S6" s="72">
        <v>1</v>
      </c>
      <c r="T6" s="78" t="s">
        <v>25</v>
      </c>
      <c r="U6" s="73">
        <v>1</v>
      </c>
      <c r="V6" s="17">
        <v>5</v>
      </c>
      <c r="W6" s="57" t="s">
        <v>68</v>
      </c>
      <c r="X6" s="58">
        <v>85.676699999999997</v>
      </c>
    </row>
    <row r="7" spans="1:32" s="14" customFormat="1" ht="37.5" customHeight="1" thickTop="1" x14ac:dyDescent="0.45">
      <c r="A7" s="16">
        <v>1</v>
      </c>
      <c r="B7" s="65" t="s">
        <v>58</v>
      </c>
      <c r="C7" s="20">
        <v>1</v>
      </c>
      <c r="D7" s="18"/>
      <c r="F7" s="18"/>
      <c r="G7" s="18"/>
      <c r="H7" s="10"/>
      <c r="I7" s="18"/>
      <c r="J7" s="16">
        <v>5</v>
      </c>
      <c r="K7" s="65" t="s">
        <v>58</v>
      </c>
      <c r="L7" s="20">
        <v>2</v>
      </c>
      <c r="M7" s="16">
        <v>5</v>
      </c>
      <c r="N7" s="65" t="s">
        <v>58</v>
      </c>
      <c r="O7" s="20">
        <v>1</v>
      </c>
      <c r="P7" s="18"/>
      <c r="S7" s="16">
        <v>1</v>
      </c>
      <c r="T7" s="8" t="s">
        <v>69</v>
      </c>
      <c r="U7" s="20">
        <v>1</v>
      </c>
      <c r="V7" s="18"/>
    </row>
    <row r="8" spans="1:32" s="14" customFormat="1" ht="37.5" customHeight="1" x14ac:dyDescent="0.45">
      <c r="A8" s="16">
        <v>1</v>
      </c>
      <c r="B8" s="65" t="s">
        <v>1</v>
      </c>
      <c r="C8" s="20">
        <v>1</v>
      </c>
      <c r="D8" s="18"/>
      <c r="F8" s="18"/>
      <c r="G8" s="18"/>
      <c r="I8" s="18"/>
      <c r="J8" s="16">
        <v>5</v>
      </c>
      <c r="K8" s="65" t="s">
        <v>1</v>
      </c>
      <c r="L8" s="20">
        <v>2</v>
      </c>
      <c r="M8" s="16">
        <v>5</v>
      </c>
      <c r="N8" s="65" t="s">
        <v>1</v>
      </c>
      <c r="O8" s="20">
        <v>1</v>
      </c>
      <c r="P8" s="18"/>
      <c r="S8" s="16">
        <v>1</v>
      </c>
      <c r="T8" s="8" t="s">
        <v>63</v>
      </c>
      <c r="U8" s="20">
        <v>1</v>
      </c>
      <c r="V8" s="18"/>
    </row>
    <row r="9" spans="1:32" s="14" customFormat="1" ht="37.5" customHeight="1" thickBot="1" x14ac:dyDescent="0.5">
      <c r="A9" s="16">
        <v>1</v>
      </c>
      <c r="B9" s="65" t="s">
        <v>64</v>
      </c>
      <c r="C9" s="20">
        <v>1</v>
      </c>
      <c r="D9" s="18"/>
      <c r="F9" s="18"/>
      <c r="G9" s="18"/>
      <c r="I9" s="18"/>
      <c r="J9" s="17">
        <v>5</v>
      </c>
      <c r="K9" s="66" t="s">
        <v>64</v>
      </c>
      <c r="L9" s="21">
        <v>2</v>
      </c>
      <c r="M9" s="17">
        <v>5</v>
      </c>
      <c r="N9" s="66" t="s">
        <v>64</v>
      </c>
      <c r="O9" s="21">
        <v>1</v>
      </c>
      <c r="P9" s="18"/>
      <c r="S9" s="17">
        <v>1</v>
      </c>
      <c r="T9" s="57" t="s">
        <v>71</v>
      </c>
      <c r="U9" s="21">
        <v>1</v>
      </c>
      <c r="V9" s="18"/>
    </row>
    <row r="10" spans="1:32" s="14" customFormat="1" ht="37.5" customHeight="1" thickTop="1" x14ac:dyDescent="0.45">
      <c r="A10" s="16">
        <v>1</v>
      </c>
      <c r="B10" s="65" t="s">
        <v>71</v>
      </c>
      <c r="C10" s="20">
        <v>1</v>
      </c>
      <c r="D10" s="18"/>
      <c r="F10" s="18"/>
      <c r="G10" s="18"/>
      <c r="I10" s="18"/>
      <c r="J10" s="18"/>
      <c r="L10" s="18"/>
      <c r="M10" s="18"/>
      <c r="O10" s="18"/>
      <c r="P10" s="18"/>
      <c r="S10" s="18"/>
      <c r="U10" s="18"/>
      <c r="V10" s="18"/>
    </row>
    <row r="11" spans="1:32" s="14" customFormat="1" ht="37.5" customHeight="1" x14ac:dyDescent="0.45">
      <c r="A11" s="16">
        <v>1</v>
      </c>
      <c r="B11" s="65" t="s">
        <v>63</v>
      </c>
      <c r="C11" s="20">
        <v>1</v>
      </c>
      <c r="D11" s="18"/>
      <c r="F11" s="18"/>
      <c r="G11" s="18"/>
      <c r="I11" s="18"/>
      <c r="J11" s="18"/>
      <c r="L11" s="18"/>
      <c r="M11" s="18"/>
      <c r="O11" s="18"/>
      <c r="P11" s="18"/>
      <c r="S11" s="18"/>
      <c r="U11" s="18"/>
      <c r="V11" s="18"/>
    </row>
    <row r="12" spans="1:32" ht="37.5" customHeight="1" x14ac:dyDescent="0.45">
      <c r="A12" s="16">
        <v>1</v>
      </c>
      <c r="B12" s="65" t="s">
        <v>69</v>
      </c>
      <c r="C12" s="20">
        <v>1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37.5" customHeight="1" x14ac:dyDescent="0.45">
      <c r="A13" s="16">
        <v>1</v>
      </c>
      <c r="B13" s="65" t="s">
        <v>25</v>
      </c>
      <c r="C13" s="20">
        <v>1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37.5" customHeight="1" x14ac:dyDescent="0.45">
      <c r="A14" s="16">
        <v>1</v>
      </c>
      <c r="B14" s="65" t="s">
        <v>59</v>
      </c>
      <c r="C14" s="20">
        <v>1</v>
      </c>
      <c r="Q14"/>
      <c r="R14"/>
      <c r="S14"/>
      <c r="T14"/>
      <c r="U14"/>
      <c r="V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37.5" customHeight="1" x14ac:dyDescent="0.45">
      <c r="A15" s="16">
        <v>1</v>
      </c>
      <c r="B15" s="65" t="s">
        <v>65</v>
      </c>
      <c r="C15" s="20">
        <v>1</v>
      </c>
      <c r="Q15"/>
      <c r="R15"/>
      <c r="S15"/>
      <c r="T15"/>
      <c r="U15"/>
      <c r="V15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37.5" customHeight="1" x14ac:dyDescent="0.45">
      <c r="A16" s="16">
        <v>1</v>
      </c>
      <c r="B16" s="65" t="s">
        <v>67</v>
      </c>
      <c r="C16" s="20">
        <v>1</v>
      </c>
      <c r="Q16"/>
      <c r="R16"/>
      <c r="S16"/>
      <c r="T16"/>
      <c r="U16"/>
      <c r="V16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27" ht="37.5" customHeight="1" thickBot="1" x14ac:dyDescent="0.5">
      <c r="A17" s="17">
        <v>1</v>
      </c>
      <c r="B17" s="66" t="s">
        <v>62</v>
      </c>
      <c r="C17" s="21">
        <v>1</v>
      </c>
      <c r="Q17"/>
      <c r="R17"/>
      <c r="S17"/>
      <c r="T17"/>
      <c r="U17"/>
      <c r="V17"/>
      <c r="W17" s="14"/>
      <c r="X17" s="14"/>
      <c r="Y17" s="14"/>
      <c r="Z17" s="14"/>
      <c r="AA17" s="14"/>
    </row>
    <row r="18" spans="1:27" ht="14.65" thickTop="1" x14ac:dyDescent="0.45">
      <c r="Q18"/>
      <c r="R18"/>
      <c r="S18"/>
      <c r="T18"/>
      <c r="U18"/>
      <c r="V18"/>
      <c r="W18" s="14"/>
      <c r="X18" s="14"/>
      <c r="Y18" s="14"/>
      <c r="Z18" s="14"/>
      <c r="AA18" s="14"/>
    </row>
    <row r="19" spans="1:27" x14ac:dyDescent="0.45">
      <c r="Q19"/>
      <c r="R19"/>
      <c r="S19"/>
      <c r="T19"/>
      <c r="U19"/>
      <c r="V19"/>
      <c r="W19" s="14"/>
      <c r="X19" s="14"/>
      <c r="Y19" s="14"/>
      <c r="Z19" s="14"/>
      <c r="AA19" s="14"/>
    </row>
    <row r="20" spans="1:27" x14ac:dyDescent="0.45">
      <c r="Q20"/>
      <c r="R20"/>
      <c r="S20"/>
      <c r="T20"/>
      <c r="U20"/>
      <c r="V20"/>
      <c r="W20" s="14"/>
      <c r="X20" s="14"/>
      <c r="Y20" s="14"/>
      <c r="Z20" s="14"/>
      <c r="AA20" s="14"/>
    </row>
    <row r="21" spans="1:27" x14ac:dyDescent="0.45">
      <c r="Q21"/>
      <c r="R21"/>
      <c r="S21"/>
      <c r="T21"/>
      <c r="U21"/>
      <c r="V21"/>
      <c r="W21" s="14"/>
      <c r="X21" s="14"/>
      <c r="Y21" s="14"/>
      <c r="Z21" s="14"/>
      <c r="AA21" s="14"/>
    </row>
    <row r="22" spans="1:27" x14ac:dyDescent="0.45">
      <c r="Q22"/>
      <c r="R22"/>
      <c r="S22"/>
      <c r="T22"/>
      <c r="U22"/>
      <c r="V22"/>
      <c r="W22" s="14"/>
      <c r="X22" s="14"/>
      <c r="Y22" s="14"/>
      <c r="Z22" s="14"/>
      <c r="AA22" s="14"/>
    </row>
    <row r="23" spans="1:27" x14ac:dyDescent="0.45">
      <c r="Q23"/>
      <c r="R23"/>
      <c r="S23"/>
      <c r="T23"/>
      <c r="U23"/>
      <c r="V23"/>
      <c r="W23" s="14"/>
      <c r="X23" s="14"/>
      <c r="Y23" s="14"/>
      <c r="Z23" s="14"/>
      <c r="AA23" s="14"/>
    </row>
    <row r="24" spans="1:27" x14ac:dyDescent="0.45">
      <c r="W24" s="14"/>
      <c r="X24" s="14"/>
      <c r="Y24" s="14"/>
      <c r="Z24" s="14"/>
      <c r="AA24" s="14"/>
    </row>
  </sheetData>
  <sortState xmlns:xlrd2="http://schemas.microsoft.com/office/spreadsheetml/2017/richdata2" ref="AB12:AC16">
    <sortCondition descending="1" ref="AC12:AC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workbookViewId="0"/>
  </sheetViews>
  <sheetFormatPr defaultRowHeight="14.25" x14ac:dyDescent="0.45"/>
  <cols>
    <col min="1" max="1" width="19.86328125" style="25" bestFit="1" customWidth="1"/>
    <col min="3" max="3" width="8.9296875" style="1"/>
    <col min="4" max="4" width="19.86328125" style="25" bestFit="1" customWidth="1"/>
    <col min="7" max="7" width="13.3984375" style="1" bestFit="1" customWidth="1"/>
    <col min="8" max="8" width="8.9296875" style="1"/>
    <col min="9" max="9" width="14.19921875" customWidth="1"/>
  </cols>
  <sheetData>
    <row r="1" spans="1:10" x14ac:dyDescent="0.45">
      <c r="A1" s="25" t="s">
        <v>58</v>
      </c>
      <c r="B1" s="1">
        <v>6</v>
      </c>
      <c r="C1" s="1">
        <v>93.24</v>
      </c>
      <c r="D1" s="25" t="s">
        <v>59</v>
      </c>
      <c r="E1" s="1">
        <v>2</v>
      </c>
      <c r="F1" s="1">
        <v>85.93</v>
      </c>
      <c r="G1" s="1" t="s">
        <v>60</v>
      </c>
      <c r="H1" s="1">
        <v>2022</v>
      </c>
      <c r="I1" s="1">
        <v>1</v>
      </c>
      <c r="J1" s="1">
        <v>1</v>
      </c>
    </row>
    <row r="2" spans="1:10" x14ac:dyDescent="0.45">
      <c r="A2" s="25" t="s">
        <v>61</v>
      </c>
      <c r="B2" s="1">
        <v>6</v>
      </c>
      <c r="C2" s="1">
        <v>108.65</v>
      </c>
      <c r="D2" s="25" t="s">
        <v>62</v>
      </c>
      <c r="E2" s="1">
        <v>0</v>
      </c>
      <c r="F2" s="1">
        <v>78.52</v>
      </c>
      <c r="G2" s="1" t="s">
        <v>60</v>
      </c>
      <c r="H2" s="1">
        <v>2022</v>
      </c>
      <c r="I2" s="1">
        <v>1</v>
      </c>
      <c r="J2" s="1">
        <v>2</v>
      </c>
    </row>
    <row r="3" spans="1:10" x14ac:dyDescent="0.45">
      <c r="A3" s="25" t="s">
        <v>0</v>
      </c>
      <c r="B3" s="1">
        <v>6</v>
      </c>
      <c r="C3" s="1">
        <v>85.97</v>
      </c>
      <c r="D3" s="25" t="s">
        <v>63</v>
      </c>
      <c r="E3" s="1">
        <v>5</v>
      </c>
      <c r="F3" s="1">
        <v>84.64</v>
      </c>
      <c r="G3" s="1" t="s">
        <v>60</v>
      </c>
      <c r="H3" s="1">
        <v>2022</v>
      </c>
      <c r="I3" s="1">
        <v>1</v>
      </c>
      <c r="J3" s="1">
        <v>3</v>
      </c>
    </row>
    <row r="4" spans="1:10" x14ac:dyDescent="0.45">
      <c r="A4" s="25" t="s">
        <v>64</v>
      </c>
      <c r="B4" s="1">
        <v>6</v>
      </c>
      <c r="C4" s="1">
        <v>95.59</v>
      </c>
      <c r="D4" s="25" t="s">
        <v>65</v>
      </c>
      <c r="E4" s="1">
        <v>2</v>
      </c>
      <c r="F4" s="1">
        <v>87.15</v>
      </c>
      <c r="G4" s="1" t="s">
        <v>60</v>
      </c>
      <c r="H4" s="1">
        <v>2022</v>
      </c>
      <c r="I4" s="1">
        <v>1</v>
      </c>
      <c r="J4" s="1">
        <v>4</v>
      </c>
    </row>
    <row r="5" spans="1:10" x14ac:dyDescent="0.45">
      <c r="A5" s="25" t="s">
        <v>66</v>
      </c>
      <c r="B5" s="1">
        <v>6</v>
      </c>
      <c r="C5" s="1">
        <v>104.86</v>
      </c>
      <c r="D5" s="25" t="s">
        <v>67</v>
      </c>
      <c r="E5" s="1">
        <v>0</v>
      </c>
      <c r="F5" s="1">
        <v>75.41</v>
      </c>
      <c r="G5" s="1" t="s">
        <v>60</v>
      </c>
      <c r="H5" s="1">
        <v>2022</v>
      </c>
      <c r="I5" s="1">
        <v>1</v>
      </c>
      <c r="J5" s="1">
        <v>5</v>
      </c>
    </row>
    <row r="6" spans="1:10" x14ac:dyDescent="0.45">
      <c r="A6" s="25" t="s">
        <v>68</v>
      </c>
      <c r="B6" s="1">
        <v>6</v>
      </c>
      <c r="C6" s="1">
        <v>79.64</v>
      </c>
      <c r="D6" s="25" t="s">
        <v>69</v>
      </c>
      <c r="E6" s="1">
        <v>3</v>
      </c>
      <c r="F6" s="1">
        <v>73.42</v>
      </c>
      <c r="G6" s="1" t="s">
        <v>60</v>
      </c>
      <c r="H6" s="1">
        <v>2022</v>
      </c>
      <c r="I6" s="1">
        <v>1</v>
      </c>
      <c r="J6" s="1">
        <v>6</v>
      </c>
    </row>
    <row r="7" spans="1:10" x14ac:dyDescent="0.45">
      <c r="A7" s="25" t="s">
        <v>1</v>
      </c>
      <c r="B7" s="1">
        <v>6</v>
      </c>
      <c r="C7" s="1">
        <v>96.13</v>
      </c>
      <c r="D7" s="25" t="s">
        <v>25</v>
      </c>
      <c r="E7" s="1">
        <v>2</v>
      </c>
      <c r="F7" s="1">
        <v>91.97</v>
      </c>
      <c r="G7" s="1" t="s">
        <v>60</v>
      </c>
      <c r="H7" s="1">
        <v>2022</v>
      </c>
      <c r="I7" s="1">
        <v>1</v>
      </c>
      <c r="J7" s="1">
        <v>7</v>
      </c>
    </row>
    <row r="8" spans="1:10" x14ac:dyDescent="0.45">
      <c r="A8" s="25" t="s">
        <v>70</v>
      </c>
      <c r="B8" s="1">
        <v>6</v>
      </c>
      <c r="C8" s="1">
        <v>98.6</v>
      </c>
      <c r="D8" s="25" t="s">
        <v>71</v>
      </c>
      <c r="E8" s="1">
        <v>5</v>
      </c>
      <c r="F8" s="1">
        <v>98.06</v>
      </c>
      <c r="G8" s="1" t="s">
        <v>60</v>
      </c>
      <c r="H8" s="1">
        <v>2022</v>
      </c>
      <c r="I8" s="1">
        <v>1</v>
      </c>
      <c r="J8" s="1">
        <v>8</v>
      </c>
    </row>
    <row r="9" spans="1:10" x14ac:dyDescent="0.45">
      <c r="B9" s="1"/>
      <c r="E9" s="1"/>
      <c r="F9" s="1"/>
      <c r="I9" s="1"/>
      <c r="J9" s="1"/>
    </row>
    <row r="10" spans="1:10" x14ac:dyDescent="0.45">
      <c r="A10" s="25" t="s">
        <v>61</v>
      </c>
      <c r="B10" s="1">
        <v>6</v>
      </c>
      <c r="C10" s="1">
        <v>102.74</v>
      </c>
      <c r="D10" s="25" t="s">
        <v>58</v>
      </c>
      <c r="E10" s="1">
        <v>4</v>
      </c>
      <c r="F10" s="1">
        <v>102.27</v>
      </c>
      <c r="G10" s="1" t="s">
        <v>60</v>
      </c>
      <c r="H10" s="1">
        <v>2022</v>
      </c>
      <c r="I10" s="1" t="s">
        <v>2</v>
      </c>
      <c r="J10" s="1">
        <v>9</v>
      </c>
    </row>
    <row r="11" spans="1:10" x14ac:dyDescent="0.45">
      <c r="A11" s="25" t="s">
        <v>0</v>
      </c>
      <c r="B11" s="1">
        <v>6</v>
      </c>
      <c r="C11" s="1">
        <v>91.76</v>
      </c>
      <c r="D11" s="25" t="s">
        <v>64</v>
      </c>
      <c r="E11" s="1">
        <v>1</v>
      </c>
      <c r="F11" s="1">
        <v>86.51</v>
      </c>
      <c r="G11" s="1" t="s">
        <v>60</v>
      </c>
      <c r="H11" s="1">
        <v>2022</v>
      </c>
      <c r="I11" s="1" t="s">
        <v>2</v>
      </c>
      <c r="J11" s="1">
        <v>10</v>
      </c>
    </row>
    <row r="12" spans="1:10" x14ac:dyDescent="0.45">
      <c r="A12" s="25" t="s">
        <v>68</v>
      </c>
      <c r="B12" s="1">
        <v>6</v>
      </c>
      <c r="C12" s="1">
        <v>85.6</v>
      </c>
      <c r="D12" s="25" t="s">
        <v>66</v>
      </c>
      <c r="E12" s="1">
        <v>4</v>
      </c>
      <c r="F12" s="1">
        <v>85.83</v>
      </c>
      <c r="G12" s="1" t="s">
        <v>60</v>
      </c>
      <c r="H12" s="1">
        <v>2022</v>
      </c>
      <c r="I12" s="1" t="s">
        <v>2</v>
      </c>
      <c r="J12" s="1">
        <v>11</v>
      </c>
    </row>
    <row r="13" spans="1:10" x14ac:dyDescent="0.45">
      <c r="A13" s="25" t="s">
        <v>70</v>
      </c>
      <c r="B13" s="1">
        <v>6</v>
      </c>
      <c r="C13" s="1">
        <v>92.96</v>
      </c>
      <c r="D13" s="25" t="s">
        <v>1</v>
      </c>
      <c r="E13" s="1">
        <v>3</v>
      </c>
      <c r="F13" s="1">
        <v>86.63</v>
      </c>
      <c r="G13" s="1" t="s">
        <v>60</v>
      </c>
      <c r="H13" s="1">
        <v>2022</v>
      </c>
      <c r="I13" s="1" t="s">
        <v>2</v>
      </c>
      <c r="J13" s="1">
        <v>12</v>
      </c>
    </row>
    <row r="14" spans="1:10" x14ac:dyDescent="0.45">
      <c r="B14" s="1"/>
      <c r="E14" s="1"/>
      <c r="F14" s="1"/>
      <c r="I14" s="1"/>
      <c r="J14" s="1"/>
    </row>
    <row r="15" spans="1:10" x14ac:dyDescent="0.45">
      <c r="A15" s="25" t="s">
        <v>0</v>
      </c>
      <c r="B15" s="1">
        <v>7</v>
      </c>
      <c r="C15" s="1">
        <v>96.84</v>
      </c>
      <c r="D15" s="25" t="s">
        <v>61</v>
      </c>
      <c r="E15" s="1">
        <v>5</v>
      </c>
      <c r="F15" s="1">
        <v>92.98</v>
      </c>
      <c r="G15" s="1" t="s">
        <v>60</v>
      </c>
      <c r="H15" s="1">
        <v>2022</v>
      </c>
      <c r="I15" s="1" t="s">
        <v>3</v>
      </c>
      <c r="J15" s="1">
        <v>13</v>
      </c>
    </row>
    <row r="16" spans="1:10" x14ac:dyDescent="0.45">
      <c r="A16" s="25" t="s">
        <v>70</v>
      </c>
      <c r="B16" s="1">
        <v>7</v>
      </c>
      <c r="C16" s="1">
        <v>98.38</v>
      </c>
      <c r="D16" s="25" t="s">
        <v>68</v>
      </c>
      <c r="E16" s="1">
        <v>1</v>
      </c>
      <c r="F16" s="1">
        <v>91.79</v>
      </c>
      <c r="G16" s="1" t="s">
        <v>60</v>
      </c>
      <c r="H16" s="1">
        <v>2022</v>
      </c>
      <c r="I16" s="1" t="s">
        <v>3</v>
      </c>
      <c r="J16" s="1">
        <v>14</v>
      </c>
    </row>
    <row r="17" spans="1:10" x14ac:dyDescent="0.45">
      <c r="B17" s="1"/>
      <c r="E17" s="1"/>
      <c r="F17" s="1"/>
      <c r="I17" s="1"/>
      <c r="J17" s="1"/>
    </row>
    <row r="18" spans="1:10" x14ac:dyDescent="0.45">
      <c r="A18" s="25" t="s">
        <v>0</v>
      </c>
      <c r="B18" s="1">
        <v>8</v>
      </c>
      <c r="C18" s="1">
        <v>99.87</v>
      </c>
      <c r="D18" s="25" t="s">
        <v>70</v>
      </c>
      <c r="E18" s="1">
        <v>5</v>
      </c>
      <c r="F18" s="1">
        <v>89.17</v>
      </c>
      <c r="G18" s="1" t="s">
        <v>60</v>
      </c>
      <c r="H18" s="1">
        <v>2022</v>
      </c>
      <c r="I18" s="1" t="s">
        <v>4</v>
      </c>
      <c r="J18" s="1">
        <v>15</v>
      </c>
    </row>
    <row r="19" spans="1:10" x14ac:dyDescent="0.45">
      <c r="C19"/>
      <c r="G19"/>
      <c r="H19"/>
    </row>
    <row r="20" spans="1:10" x14ac:dyDescent="0.45">
      <c r="C20"/>
      <c r="G20"/>
      <c r="H20"/>
    </row>
    <row r="21" spans="1:10" x14ac:dyDescent="0.45">
      <c r="C21"/>
      <c r="G21"/>
      <c r="H21"/>
    </row>
    <row r="22" spans="1:10" x14ac:dyDescent="0.45">
      <c r="C22"/>
      <c r="G22"/>
      <c r="H22"/>
    </row>
    <row r="23" spans="1:10" x14ac:dyDescent="0.45">
      <c r="C23"/>
      <c r="G23"/>
      <c r="H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Player Stats</vt:lpstr>
      <vt:lpstr>Entrants</vt:lpstr>
      <vt:lpstr>Venue</vt:lpstr>
      <vt:lpstr>Venue Stats</vt:lpstr>
      <vt:lpstr>Overall</vt:lpstr>
      <vt:lpstr>Head to Head</vt:lpstr>
      <vt:lpstr>Top 5</vt:lpstr>
      <vt:lpstr>Results by Year</vt:lpstr>
    </vt:vector>
  </TitlesOfParts>
  <Company>Inaburra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Jones</dc:creator>
  <cp:lastModifiedBy>Stuart Jones</cp:lastModifiedBy>
  <dcterms:created xsi:type="dcterms:W3CDTF">2019-03-26T03:24:45Z</dcterms:created>
  <dcterms:modified xsi:type="dcterms:W3CDTF">2023-07-05T02:50:37Z</dcterms:modified>
</cp:coreProperties>
</file>